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L:\Area Juridico\LEY DE TRANSPARENCIA\2024 REGISTROS\REGISTRO 03 CONT PORTAL TRANSP A 31-12-2024\VALENCIANO\"/>
    </mc:Choice>
  </mc:AlternateContent>
  <xr:revisionPtr revIDLastSave="0" documentId="13_ncr:1_{D223A10D-907D-4678-B7A9-EBD5A4FEF9B0}" xr6:coauthVersionLast="47" xr6:coauthVersionMax="47" xr10:uidLastSave="{00000000-0000-0000-0000-000000000000}"/>
  <bookViews>
    <workbookView xWindow="28680" yWindow="-120" windowWidth="29040" windowHeight="15720" xr2:uid="{E9F309A4-8A54-431B-A35D-15D100F511D4}"/>
  </bookViews>
  <sheets>
    <sheet name="Hoja1" sheetId="1" r:id="rId1"/>
    <sheet name="Hoja2" sheetId="2" r:id="rId2"/>
  </sheets>
  <definedNames>
    <definedName name="_xlnm._FilterDatabase" localSheetId="0" hidden="1">Hoja1!$A$1:$AF$36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5" i="1" l="1"/>
  <c r="V54" i="1"/>
  <c r="U54" i="1"/>
  <c r="U53" i="1"/>
  <c r="V53" i="1" s="1"/>
  <c r="V52" i="1"/>
  <c r="U52" i="1"/>
  <c r="U51" i="1"/>
  <c r="V51" i="1" s="1"/>
  <c r="V50" i="1"/>
  <c r="U50" i="1"/>
  <c r="U49" i="1"/>
  <c r="V49" i="1" s="1"/>
  <c r="V48" i="1"/>
  <c r="U48" i="1"/>
  <c r="U47" i="1"/>
  <c r="V47" i="1" s="1"/>
  <c r="V46" i="1"/>
  <c r="U46" i="1"/>
  <c r="U45" i="1"/>
  <c r="V45" i="1" s="1"/>
  <c r="V38" i="1"/>
  <c r="U38" i="1"/>
  <c r="U37" i="1"/>
  <c r="V37" i="1" s="1"/>
  <c r="V36" i="1"/>
  <c r="U36" i="1"/>
  <c r="U35" i="1"/>
  <c r="V35" i="1" s="1"/>
  <c r="V34" i="1"/>
  <c r="U34" i="1"/>
  <c r="U32" i="1"/>
  <c r="V32" i="1" s="1"/>
  <c r="V31" i="1"/>
  <c r="U31" i="1"/>
  <c r="V30" i="1"/>
  <c r="U30" i="1"/>
  <c r="U29" i="1"/>
  <c r="V29" i="1" s="1"/>
  <c r="U28" i="1"/>
  <c r="V28" i="1" s="1"/>
  <c r="U20" i="1"/>
  <c r="V20" i="1" s="1"/>
  <c r="U19" i="1"/>
  <c r="V19" i="1" s="1"/>
  <c r="U18" i="1"/>
  <c r="V18" i="1" s="1"/>
  <c r="U17" i="1"/>
  <c r="V17" i="1" s="1"/>
  <c r="U13" i="1"/>
  <c r="V13" i="1" s="1"/>
  <c r="U25" i="1" l="1"/>
  <c r="V25" i="1" s="1"/>
  <c r="U24" i="1"/>
  <c r="V24" i="1" s="1"/>
  <c r="U23" i="1"/>
  <c r="V23" i="1" s="1"/>
  <c r="U22" i="1"/>
  <c r="V22" i="1" s="1"/>
  <c r="U21" i="1"/>
  <c r="V21" i="1" s="1"/>
  <c r="U27" i="1"/>
  <c r="V27" i="1" s="1"/>
  <c r="U33" i="1"/>
  <c r="V33" i="1" s="1"/>
  <c r="U16" i="1"/>
  <c r="V16" i="1" s="1"/>
  <c r="U15" i="1"/>
  <c r="V15" i="1" s="1"/>
  <c r="U14" i="1"/>
  <c r="V14" i="1" s="1"/>
  <c r="U12" i="1"/>
  <c r="V12" i="1" s="1"/>
  <c r="U11" i="1"/>
  <c r="V11" i="1" s="1"/>
  <c r="U10" i="1"/>
  <c r="V10" i="1" s="1"/>
  <c r="U9" i="1"/>
  <c r="V9" i="1" s="1"/>
  <c r="U8" i="1"/>
  <c r="V8" i="1" s="1"/>
  <c r="U7" i="1"/>
  <c r="V7" i="1" s="1"/>
  <c r="U6" i="1"/>
  <c r="V6" i="1" s="1"/>
  <c r="U5" i="1"/>
  <c r="V5" i="1" s="1"/>
  <c r="U4" i="1"/>
  <c r="V4" i="1" s="1"/>
  <c r="U3" i="1"/>
  <c r="V3" i="1" s="1"/>
  <c r="U2" i="1"/>
  <c r="V2" i="1" s="1"/>
</calcChain>
</file>

<file path=xl/sharedStrings.xml><?xml version="1.0" encoding="utf-8"?>
<sst xmlns="http://schemas.openxmlformats.org/spreadsheetml/2006/main" count="463" uniqueCount="293">
  <si>
    <t>Nº EXP</t>
  </si>
  <si>
    <t xml:space="preserve">% IVA </t>
  </si>
  <si>
    <t>IVA</t>
  </si>
  <si>
    <t>TOTAL</t>
  </si>
  <si>
    <t>CIF</t>
  </si>
  <si>
    <t xml:space="preserve">IVA </t>
  </si>
  <si>
    <t>PAS</t>
  </si>
  <si>
    <t>CMY-522-2023</t>
  </si>
  <si>
    <t>NO</t>
  </si>
  <si>
    <t>VALENCIANA DE EMERGENCIAS MEDICAS S.L.  (V.E.M. SL)</t>
  </si>
  <si>
    <t>B26156414</t>
  </si>
  <si>
    <t>04/03/2024 al 04/03/2025</t>
  </si>
  <si>
    <t>PA</t>
  </si>
  <si>
    <t>CMY-020-2024</t>
  </si>
  <si>
    <t>PR</t>
  </si>
  <si>
    <t>CMY-022-2024</t>
  </si>
  <si>
    <t>NSP</t>
  </si>
  <si>
    <t>CMY-024-2024</t>
  </si>
  <si>
    <t>BORJA SAND ART S.L</t>
  </si>
  <si>
    <t>B56422314</t>
  </si>
  <si>
    <t>07/02/2024 AL 16/02/2024</t>
  </si>
  <si>
    <t>CMY-031-2024</t>
  </si>
  <si>
    <t>AUDIO-NET ALQUILER PROFESIONAL SL</t>
  </si>
  <si>
    <t>B97555783</t>
  </si>
  <si>
    <t>CMY-032-2024</t>
  </si>
  <si>
    <t>PROSELEC SEGURIDAD S.A.U.</t>
  </si>
  <si>
    <t>A78623048</t>
  </si>
  <si>
    <t>27/03/2024 al 26/03/2026</t>
  </si>
  <si>
    <t>CMY-049-2024</t>
  </si>
  <si>
    <t>PERIS COSTUMES S.L.</t>
  </si>
  <si>
    <t>B86273075</t>
  </si>
  <si>
    <t>16/02/204 al 11/03/2024</t>
  </si>
  <si>
    <t>CMY-066-2024</t>
  </si>
  <si>
    <t>STICHTING NATIONALE OPERA &amp; BALLET</t>
  </si>
  <si>
    <t>NL007730251B01</t>
  </si>
  <si>
    <t>CMY-067-2024</t>
  </si>
  <si>
    <t>TECNOSCENA SRL</t>
  </si>
  <si>
    <t>IT09647191007</t>
  </si>
  <si>
    <t>SUMINISTROS Y SERVICIOS</t>
  </si>
  <si>
    <t>CMY-068-2024</t>
  </si>
  <si>
    <t>CMY-074-2024</t>
  </si>
  <si>
    <t>ANTONIO NAJARRO S.L.</t>
  </si>
  <si>
    <t>B83303297</t>
  </si>
  <si>
    <t>CMY-088-2024</t>
  </si>
  <si>
    <t>ROLLING SCORES, S.L.</t>
  </si>
  <si>
    <t>B75194613</t>
  </si>
  <si>
    <t>PASS</t>
  </si>
  <si>
    <t>CMY-104-2024</t>
  </si>
  <si>
    <t>CMY-112-2024</t>
  </si>
  <si>
    <t>ENDESA ENERGÍA S.A.U.</t>
  </si>
  <si>
    <t>A81948077</t>
  </si>
  <si>
    <t>01/04/2024 AL 31/03/2024</t>
  </si>
  <si>
    <t>ÒRGAN EMISSOR: SERVEIS JURÍDICS</t>
  </si>
  <si>
    <t>SERVEI</t>
  </si>
  <si>
    <t>SUBMINISTRAMENT</t>
  </si>
  <si>
    <t>SUBMINISTRAMENT/   SERVICI</t>
  </si>
  <si>
    <t>NOM</t>
  </si>
  <si>
    <t>TIPUS PROCEDIMENT</t>
  </si>
  <si>
    <t>Nº EXPEDIENT</t>
  </si>
  <si>
    <t xml:space="preserve">REGULACIÓ HARMONITZADA </t>
  </si>
  <si>
    <t>DATA APROVACIÓ INICI</t>
  </si>
  <si>
    <t>PROVEÏDOR</t>
  </si>
  <si>
    <t>SOL·LICITUD</t>
  </si>
  <si>
    <t>DEMANAT</t>
  </si>
  <si>
    <t>DATA APROVACIÓ EXPTE I DESPESA</t>
  </si>
  <si>
    <t>LOTS</t>
  </si>
  <si>
    <t xml:space="preserve">PRESSUPOST BASE LICITACIÓ </t>
  </si>
  <si>
    <t>PRESSUPOST BASE LICITACIÓ SENSE IVA</t>
  </si>
  <si>
    <t>PUBLICITAT LICITACIÓ</t>
  </si>
  <si>
    <t>DATA TERME PRESENTACIÓ OFERTES</t>
  </si>
  <si>
    <t>Núm. INVITACIONS /OFERTES PRESENTADES</t>
  </si>
  <si>
    <t xml:space="preserve">ACORDE ADJUDICACIÓ </t>
  </si>
  <si>
    <t>PREU ADJUDICACIÓ SENSE IVA</t>
  </si>
  <si>
    <t>ADJUDICATARI</t>
  </si>
  <si>
    <t>NOTIFICACIÓ PUBLICITAT ADJUDICACIÓ</t>
  </si>
  <si>
    <t>DATA CONTRACTE</t>
  </si>
  <si>
    <t>PUBLICITAT FORMALITZACIÓ CONTRACTE</t>
  </si>
  <si>
    <t>DURACIÓ</t>
  </si>
  <si>
    <t>Nº REGISTRE</t>
  </si>
  <si>
    <t xml:space="preserve">LIQUIDACIÓ SENSE IVA </t>
  </si>
  <si>
    <t>26/03/2024 AL 25/03/2024 + 2 PRÓRROGAS ANUALES</t>
  </si>
  <si>
    <t>11/4/2024 AL 11/07/2024</t>
  </si>
  <si>
    <t>09/04/2024 al 26/05/2024</t>
  </si>
  <si>
    <t>23/02/2024 AL 25/02/204. ADENDA 5/04/2024 AL 7/04/2024</t>
  </si>
  <si>
    <t xml:space="preserve">ASSISTÈNCIA SANITÀRIA </t>
  </si>
  <si>
    <t>020-24 PA SERVICIS PIANOS</t>
  </si>
  <si>
    <t>024-24 NSP ARENES MUSICALS</t>
  </si>
  <si>
    <t>031-24 PA LLOGUER SO</t>
  </si>
  <si>
    <t>032-24 NSP MANTENIMENT ARCS DE SEGURETAT</t>
  </si>
  <si>
    <t>049-24 NSP VESTUARI BALLO IN MASCHERA</t>
  </si>
  <si>
    <t>066-24 NSP LLOGUER ZAUBERFLOTE (FLAUTA MÀGICA)</t>
  </si>
  <si>
    <t>067-24 PAS CONSTRUCCIÓ ESCENOGRAFIA TRÀNSIT</t>
  </si>
  <si>
    <t>074-24 NSP SERVICIS ARTÍSTICS EL CONTRABANDISTA</t>
  </si>
  <si>
    <t>068-24 PAS FUNGIBLES ORQUESTRA</t>
  </si>
  <si>
    <t>088-24 NSP MANTENIMENT I ACTUALITZACIÓ APLICACIÓ FARISTOLS DIGITALS</t>
  </si>
  <si>
    <t>112-24 PASS SUBMINISTRAMENT DE GAS</t>
  </si>
  <si>
    <t>104-24 PASS SUBMINISTRAMENT SAL</t>
  </si>
  <si>
    <t>022-24 PR CONTRATACIÓ DEL SERVICI DE DISSENY GRÀFIC, MAQUETACIÓ I ARTFINALITZACIÓ DE PECES DE COMUNICACIÓ.</t>
  </si>
  <si>
    <t>SI</t>
  </si>
  <si>
    <t>DESIERTO</t>
  </si>
  <si>
    <t>10/05/2024 DESIERTO</t>
  </si>
  <si>
    <t>SAKUDARTE SL</t>
  </si>
  <si>
    <t>B98438328</t>
  </si>
  <si>
    <t>12+12+12</t>
  </si>
  <si>
    <t>SCHAGERL ESPAÑA SL</t>
  </si>
  <si>
    <t>B98650914</t>
  </si>
  <si>
    <t>36+12+12</t>
  </si>
  <si>
    <t>18/04/204</t>
  </si>
  <si>
    <t>SAL BUENO S.L.</t>
  </si>
  <si>
    <t>B46359964</t>
  </si>
  <si>
    <t>24+12+12</t>
  </si>
  <si>
    <t>CMY-323-2024</t>
  </si>
  <si>
    <t>LA FABRICA GESTION MÁS CULTURA S.L.</t>
  </si>
  <si>
    <t>B82627548</t>
  </si>
  <si>
    <t>13/06/2024 AL 15/06/2024</t>
  </si>
  <si>
    <t>DESERT</t>
  </si>
  <si>
    <t>09/05/2024 DESERT</t>
  </si>
  <si>
    <t>323-24 NSP FESTIVAL FRONTERAS</t>
  </si>
  <si>
    <t>SERVICIOS</t>
  </si>
  <si>
    <t>CMY-258-2024</t>
  </si>
  <si>
    <t>CHRISTOPHER BROOM ARTISTS LTD</t>
  </si>
  <si>
    <t>GB285440196</t>
  </si>
  <si>
    <t>07/05/2024 al 19/06/2024</t>
  </si>
  <si>
    <t>225-24 NSP BNE AFANADOR</t>
  </si>
  <si>
    <t>CMY-225-2024</t>
  </si>
  <si>
    <t>INAEM “INSTITUTO NACIONAL DE LAS ARTES ESCENICAS Y DE LA MÚSICA"</t>
  </si>
  <si>
    <t>Q2818024H</t>
  </si>
  <si>
    <t>24/06/2024 AL 02/07/2024</t>
  </si>
  <si>
    <t>CMY-140-2024</t>
  </si>
  <si>
    <t>HONEYWELL S.L.</t>
  </si>
  <si>
    <t>B28154334</t>
  </si>
  <si>
    <t>5 AÑOS</t>
  </si>
  <si>
    <t>SUMINISTROS</t>
  </si>
  <si>
    <t>CMY-141-2024</t>
  </si>
  <si>
    <t>CASEMEDIA EMBALAJES S.L.U.</t>
  </si>
  <si>
    <t>B91458752</t>
  </si>
  <si>
    <t>CMY-166-2024</t>
  </si>
  <si>
    <t>LASER AUDIOVISUALES SL</t>
  </si>
  <si>
    <t>B75053470</t>
  </si>
  <si>
    <t>06/05/2024 AL 20/06/2024</t>
  </si>
  <si>
    <t>CMY-193-2024</t>
  </si>
  <si>
    <t>ESCUELA DEL ACTOR SL</t>
  </si>
  <si>
    <t>B96578604</t>
  </si>
  <si>
    <t>29/04/2024 AL 05/05/2024</t>
  </si>
  <si>
    <t>CMY-194-2024</t>
  </si>
  <si>
    <t>MEZZO S.A.</t>
  </si>
  <si>
    <t>FR18418141685</t>
  </si>
  <si>
    <t>04/01/2024 al 31/12/2024</t>
  </si>
  <si>
    <t>166-24 PAS LLOGUER EQUIPAMENT AUDIOVISUAL LA FLAUTA MÀGICA</t>
  </si>
  <si>
    <t>140-24 NSP SISTEMA CONTROL INCENDIS I SUBSTITUCIÓ CONTROLADORS</t>
  </si>
  <si>
    <t>193-24 NSP DETECTIVES EN L'OPERA</t>
  </si>
  <si>
    <t>194-24 NSP CAPTACIÓ I DIFUSIÓ UN BALLO IN MASCHERA</t>
  </si>
  <si>
    <t>258-24 NSP SERVICIS CHAPERONE FLAUTA MAGICA</t>
  </si>
  <si>
    <t>141-24 PASS SUBMINISTRAMENT FLIGHT CASES</t>
  </si>
  <si>
    <t>CMY-087-2024</t>
  </si>
  <si>
    <t>FERNANDO GIL S.A.</t>
  </si>
  <si>
    <t>A-46146551</t>
  </si>
  <si>
    <t>12+12</t>
  </si>
  <si>
    <t>CMY-127-2024</t>
  </si>
  <si>
    <t>OHL SERVICIOS INGESAN, S.A.</t>
  </si>
  <si>
    <t>A27178789</t>
  </si>
  <si>
    <t>CMY-128-2024</t>
  </si>
  <si>
    <t>ORSAL INFORMATICA S.L.</t>
  </si>
  <si>
    <t>B46877551</t>
  </si>
  <si>
    <t>CMY-129-2024</t>
  </si>
  <si>
    <t>ZURICH INSURANCE EUROPE AG, SUCURSAL EN ESPAÑA,</t>
  </si>
  <si>
    <t>W-0072130-H</t>
  </si>
  <si>
    <t>AXA SEGUROS GENERALES, SA DE SEGUROS Y REASEGUROS</t>
  </si>
  <si>
    <t>A60917978</t>
  </si>
  <si>
    <t>EMÉS EN DATA: 31/12/2024</t>
  </si>
  <si>
    <t>274-24 PA PIANOS</t>
  </si>
  <si>
    <t>CMY-274-2024</t>
  </si>
  <si>
    <t>CLEMENTE PIANOS SL</t>
  </si>
  <si>
    <t>B96439765</t>
  </si>
  <si>
    <t>23/08/2024 AL 23/08/2025</t>
  </si>
  <si>
    <t>CMY-310-2024</t>
  </si>
  <si>
    <t>KONE ELEVADORES S.A.</t>
  </si>
  <si>
    <t>A28791069</t>
  </si>
  <si>
    <t>03/09/2024 AL 2/09/2026 +1+1+1</t>
  </si>
  <si>
    <t>CMY-321-2024</t>
  </si>
  <si>
    <t>TEDITRONIC, S.L.</t>
  </si>
  <si>
    <t>B30665400</t>
  </si>
  <si>
    <t>2+1+1+1</t>
  </si>
  <si>
    <t>CMY-322-2024</t>
  </si>
  <si>
    <t>MONFORT &amp; BONELL, ABOGACÍA Y ASESORÍA DE EMPRESA, SLP</t>
  </si>
  <si>
    <t>B96336565</t>
  </si>
  <si>
    <t>2+1+1</t>
  </si>
  <si>
    <t>CMY-324-2024</t>
  </si>
  <si>
    <t>OPERA NACIONAL DE PARIS</t>
  </si>
  <si>
    <t>FR65784396079</t>
  </si>
  <si>
    <t>03/10/2024 AL 15/10/2024</t>
  </si>
  <si>
    <t>338-24 NSP THE GOLDEN STOOL</t>
  </si>
  <si>
    <t>CMY-338-2024</t>
  </si>
  <si>
    <t>LOD  MUZIEKTHEATER</t>
  </si>
  <si>
    <t>BE 0436 199 397</t>
  </si>
  <si>
    <t>31/07/2024 14/11/2024</t>
  </si>
  <si>
    <t>18/09/2024 al 19/09/2024</t>
  </si>
  <si>
    <t>CMY-351-2024</t>
  </si>
  <si>
    <t>02/11/2024 AL 08/11/2024</t>
  </si>
  <si>
    <t>CMY-393-2024</t>
  </si>
  <si>
    <t>STONEX SHOW LIGHTING, S.L</t>
  </si>
  <si>
    <t>B8646.669</t>
  </si>
  <si>
    <t>28/10/2024 AL 31/12/2024</t>
  </si>
  <si>
    <t>CMY-394-2024</t>
  </si>
  <si>
    <t>S.A. AGRICULTORES DE LA VEGA DE VALENCIA,</t>
  </si>
  <si>
    <t>A46027660</t>
  </si>
  <si>
    <t>1/12/2024 al 30/11/2026</t>
  </si>
  <si>
    <t>CMY-395-2024</t>
  </si>
  <si>
    <t>19/11/2024 al 22/12/2024</t>
  </si>
  <si>
    <t>CMY-396-2024</t>
  </si>
  <si>
    <t>PLANETA ALILEX S.L.</t>
  </si>
  <si>
    <t>B62558036</t>
  </si>
  <si>
    <t>24+1  a partir 26/09/2024</t>
  </si>
  <si>
    <t>CMY-397-2024</t>
  </si>
  <si>
    <t>24/09/204</t>
  </si>
  <si>
    <t>TEDITRONIC S.L.</t>
  </si>
  <si>
    <t>31/10/2024 hasta 30/01/2025</t>
  </si>
  <si>
    <t>CMY-398-2024</t>
  </si>
  <si>
    <t>TRANSPORTES CASPO SL</t>
  </si>
  <si>
    <t>B84470939</t>
  </si>
  <si>
    <t>406-24 NSP CARTES BLANCHES</t>
  </si>
  <si>
    <t>CMY-406-2024</t>
  </si>
  <si>
    <t>KLEMARK ESPECTACULOS TEATRALES</t>
  </si>
  <si>
    <t>A87755617</t>
  </si>
  <si>
    <t>14/9/2024 AL 17/09/2024</t>
  </si>
  <si>
    <t>CMY-410-2024</t>
  </si>
  <si>
    <t>AGRUPACIÓN DE SERVICIOS Y PRODUCTOS DE AUDIO, S.L.U.</t>
  </si>
  <si>
    <t>B81274284</t>
  </si>
  <si>
    <t>24/10/2024 hasta 31/12/2024</t>
  </si>
  <si>
    <t>CMY-411-2024</t>
  </si>
  <si>
    <t>TK ELEVADORES ESPAÑA S.L.U.</t>
  </si>
  <si>
    <t>B46001897</t>
  </si>
  <si>
    <t>CMY-412-2024</t>
  </si>
  <si>
    <t>TUIX &amp; ROSS SLU</t>
  </si>
  <si>
    <t>B12219762</t>
  </si>
  <si>
    <t>12/11/2024 al 12/12/2024</t>
  </si>
  <si>
    <t>420-24 BABIES ONLY</t>
  </si>
  <si>
    <t>CMY-420-2024</t>
  </si>
  <si>
    <t>DANZA EDUCOCREATIVA SC</t>
  </si>
  <si>
    <t>J98800105</t>
  </si>
  <si>
    <t>18/09/2024 AL 05/10/2024</t>
  </si>
  <si>
    <t>CMY-421-2024</t>
  </si>
  <si>
    <t>I MAS D LED SL</t>
  </si>
  <si>
    <t>B98403462</t>
  </si>
  <si>
    <t>16/10/2024 hasta 31/12/2024</t>
  </si>
  <si>
    <t>CMY-444-2024</t>
  </si>
  <si>
    <t>1</t>
  </si>
  <si>
    <t>NATIONALE OPERA &amp; BALLET</t>
  </si>
  <si>
    <t>25/01/2025  AL 02/02/2025</t>
  </si>
  <si>
    <t>CMY-445-2024</t>
  </si>
  <si>
    <t xml:space="preserve">KLEMARK ESPECTÁCULOS TEATRALES S.A. </t>
  </si>
  <si>
    <t>CMY-498-2024</t>
  </si>
  <si>
    <t>504983 </t>
  </si>
  <si>
    <t>LIBERTY MUTUAL INSURANCE EUROPE.SUCURSAL EN ESPAÑA.</t>
  </si>
  <si>
    <t>W0069547H</t>
  </si>
  <si>
    <t>23/10/2024 AL 23/10/2025</t>
  </si>
  <si>
    <t>CMY-510-2024</t>
  </si>
  <si>
    <t>ANTICIMEX 3D, SANIDAD AMBIENTAL S.A.U.</t>
  </si>
  <si>
    <t>A-82850611</t>
  </si>
  <si>
    <t>19/11/2024 AL 31/12/2024</t>
  </si>
  <si>
    <t>CMY-563-2024</t>
  </si>
  <si>
    <t>CMY-587-2024</t>
  </si>
  <si>
    <t>CHUBB EUROPEAN GROUP SE</t>
  </si>
  <si>
    <t>W-0067389-G</t>
  </si>
  <si>
    <t>1/12/2024 al 30/11/2025</t>
  </si>
  <si>
    <t>087-24 PA SERVICIS IMPRESSIÓ</t>
  </si>
  <si>
    <t>128-24 PA ENTAPISSAT BUTAQUES</t>
  </si>
  <si>
    <t>129-24 PA SEGUR_DANYS MATERIALS-lot 1</t>
  </si>
  <si>
    <t>129-24 PA SEGUR RESPONSABILITAT CIVIL-lot 2</t>
  </si>
  <si>
    <t>127-24 PA MANTENIMENT INTEGRAL DE L'EDIFICI</t>
  </si>
  <si>
    <t>310-24 PA MANTENIMENT COMPLET D'ASCENSORS</t>
  </si>
  <si>
    <t>321-24 *PASS MANTENIMENT I SUBMINISTRAMENT RADIOFREQÜÈNCIA_LOT 1</t>
  </si>
  <si>
    <t>321-24 *PASS MANTENIMENT I SUBMINISTRAMENT RADIOFREQÜÈNCIA_LOT 2</t>
  </si>
  <si>
    <t>322-24 PA ASSESSORAMENT LABORAL</t>
  </si>
  <si>
    <t>393-24 PA SUBMINISTRAMENT FOCUS</t>
  </si>
  <si>
    <t>394-24 PA SERVICI DE MANTENIMENT DE ZONES VERDES</t>
  </si>
  <si>
    <t>412-24 PA SUBMINISTRAMENT ALTAVEUS</t>
  </si>
  <si>
    <t>421-24 PAS SUBMINISTRAMENT I MILLORA DISSENY LATERALS DE CRISTALL BUTAQUES SALAS</t>
  </si>
  <si>
    <t>324-24 NSP LLOGUER MANON</t>
  </si>
  <si>
    <t>351-24 NSP LLOGUER LA REVETLA DEL COLOM</t>
  </si>
  <si>
    <t>395-24 NSP LLOGUER TROVATORE</t>
  </si>
  <si>
    <t>396-24 NSP PRESENTACIÓ OPERES TEMPORADA_RAMON GENER</t>
  </si>
  <si>
    <t>397-24 PASS SUBMINISTRAMENT CAIXES DE TRANSPORT VESTUARI OCV</t>
  </si>
  <si>
    <t>398-24 PASS SERVICI TRANSPORT INSTRUMENTS _lot 1</t>
  </si>
  <si>
    <t>410-24 NSP COMPRA MESA DE SO</t>
  </si>
  <si>
    <t>411-24 NSP SUBMINISTRAMENT MOTORS DE CADENA</t>
  </si>
  <si>
    <t>444-24  NSP LLOGUER DIALOGUES DONES CARMELITES</t>
  </si>
  <si>
    <t>445-24 NSP ESPECTACLE LOST LETTERS LUCIA LACARRA</t>
  </si>
  <si>
    <t>498-24 PASS SEGUR D&amp;O</t>
  </si>
  <si>
    <t>510-24 PA INSTAL·LACIÓ LASER I XARXES  ANTIOCELLS</t>
  </si>
  <si>
    <t>563-24 PA ESCENOGRAFIA GIANNI SCHICCHI - L'HEURE ESPAGNOLE LOT 1</t>
  </si>
  <si>
    <t>563-24 PA ESCENOGRAFIA GIANNI SCHICCHI - L'HEUREESPAGNOLE_LOTE2</t>
  </si>
  <si>
    <t>587-24 PASS SEGURS INSTRUMENTS MUSICALS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</si>
</sst>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name val="Tahoma"/>
      <family val="2"/>
    </font>
    <font>
      <u/>
      <sz val="11"/>
      <color theme="10"/>
      <name val="Aptos Narrow"/>
      <family val="2"/>
      <scheme val="minor"/>
    </font>
    <font>
      <u/>
      <sz val="11"/>
      <name val="Aptos Narrow"/>
      <family val="2"/>
      <scheme val="minor"/>
    </font>
    <font>
      <b/>
      <sz val="10"/>
      <name val="Arial"/>
      <family val="2"/>
    </font>
    <font>
      <b/>
      <sz val="12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1" xfId="1" applyNumberFormat="1" applyFont="1" applyFill="1" applyBorder="1" applyAlignment="1">
      <alignment horizontal="center" wrapText="1"/>
    </xf>
    <xf numFmtId="44" fontId="2" fillId="0" borderId="1" xfId="1" applyFont="1" applyFill="1" applyBorder="1" applyAlignment="1">
      <alignment horizontal="right"/>
    </xf>
    <xf numFmtId="164" fontId="2" fillId="0" borderId="3" xfId="0" applyNumberFormat="1" applyFont="1" applyBorder="1" applyAlignment="1">
      <alignment horizontal="left"/>
    </xf>
    <xf numFmtId="164" fontId="2" fillId="0" borderId="7" xfId="0" applyNumberFormat="1" applyFont="1" applyBorder="1" applyAlignment="1">
      <alignment horizontal="left"/>
    </xf>
    <xf numFmtId="164" fontId="2" fillId="0" borderId="1" xfId="1" applyNumberFormat="1" applyFont="1" applyFill="1" applyBorder="1" applyAlignment="1">
      <alignment horizontal="center" wrapText="1"/>
    </xf>
    <xf numFmtId="14" fontId="2" fillId="0" borderId="1" xfId="1" applyNumberFormat="1" applyFont="1" applyFill="1" applyBorder="1" applyAlignment="1">
      <alignment horizontal="center" wrapText="1"/>
    </xf>
    <xf numFmtId="0" fontId="2" fillId="0" borderId="2" xfId="1" applyNumberFormat="1" applyFont="1" applyFill="1" applyBorder="1" applyAlignment="1">
      <alignment horizontal="center" wrapText="1"/>
    </xf>
    <xf numFmtId="44" fontId="2" fillId="0" borderId="9" xfId="1" applyFont="1" applyFill="1" applyBorder="1" applyAlignment="1">
      <alignment horizontal="right"/>
    </xf>
    <xf numFmtId="0" fontId="2" fillId="0" borderId="9" xfId="1" applyNumberFormat="1" applyFont="1" applyFill="1" applyBorder="1" applyAlignment="1">
      <alignment horizontal="center" wrapText="1"/>
    </xf>
    <xf numFmtId="0" fontId="2" fillId="0" borderId="3" xfId="0" applyFont="1" applyBorder="1" applyAlignment="1">
      <alignment horizontal="left"/>
    </xf>
    <xf numFmtId="14" fontId="2" fillId="0" borderId="6" xfId="0" applyNumberFormat="1" applyFont="1" applyBorder="1" applyAlignment="1">
      <alignment horizontal="left"/>
    </xf>
    <xf numFmtId="0" fontId="2" fillId="0" borderId="7" xfId="0" applyFont="1" applyBorder="1" applyAlignment="1">
      <alignment horizontal="left"/>
    </xf>
    <xf numFmtId="14" fontId="2" fillId="0" borderId="8" xfId="0" applyNumberFormat="1" applyFont="1" applyBorder="1" applyAlignment="1">
      <alignment horizontal="left"/>
    </xf>
    <xf numFmtId="164" fontId="2" fillId="0" borderId="2" xfId="1" applyNumberFormat="1" applyFont="1" applyFill="1" applyBorder="1" applyAlignment="1">
      <alignment horizontal="center" wrapText="1"/>
    </xf>
    <xf numFmtId="0" fontId="2" fillId="0" borderId="1" xfId="1" applyNumberFormat="1" applyFont="1" applyFill="1" applyBorder="1" applyAlignment="1">
      <alignment horizontal="left" wrapText="1"/>
    </xf>
    <xf numFmtId="14" fontId="2" fillId="0" borderId="1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1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14" fontId="2" fillId="0" borderId="4" xfId="0" applyNumberFormat="1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6" fontId="2" fillId="0" borderId="5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1" fontId="2" fillId="0" borderId="2" xfId="0" applyNumberFormat="1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1" fontId="2" fillId="0" borderId="2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9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 wrapText="1"/>
    </xf>
    <xf numFmtId="1" fontId="2" fillId="0" borderId="9" xfId="0" applyNumberFormat="1" applyFont="1" applyBorder="1" applyAlignment="1">
      <alignment horizontal="left" wrapText="1"/>
    </xf>
    <xf numFmtId="0" fontId="2" fillId="0" borderId="9" xfId="0" applyFont="1" applyBorder="1" applyAlignment="1">
      <alignment horizontal="center" wrapText="1"/>
    </xf>
    <xf numFmtId="1" fontId="2" fillId="0" borderId="9" xfId="0" applyNumberFormat="1" applyFont="1" applyBorder="1" applyAlignment="1">
      <alignment horizontal="center" wrapText="1"/>
    </xf>
    <xf numFmtId="164" fontId="2" fillId="0" borderId="9" xfId="0" applyNumberFormat="1" applyFont="1" applyBorder="1" applyAlignment="1">
      <alignment horizontal="center" wrapText="1"/>
    </xf>
    <xf numFmtId="1" fontId="2" fillId="0" borderId="9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0" xfId="2" applyFont="1" applyFill="1" applyAlignment="1">
      <alignment horizontal="left" wrapText="1"/>
    </xf>
    <xf numFmtId="164" fontId="2" fillId="0" borderId="0" xfId="0" applyNumberFormat="1" applyFont="1" applyAlignment="1">
      <alignment horizontal="center" wrapText="1"/>
    </xf>
    <xf numFmtId="14" fontId="2" fillId="0" borderId="1" xfId="0" applyNumberFormat="1" applyFont="1" applyBorder="1" applyAlignment="1">
      <alignment horizontal="left" wrapText="1"/>
    </xf>
    <xf numFmtId="14" fontId="2" fillId="0" borderId="0" xfId="0" applyNumberFormat="1" applyFont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 wrapText="1"/>
    </xf>
    <xf numFmtId="164" fontId="2" fillId="0" borderId="2" xfId="1" applyNumberFormat="1" applyFont="1" applyFill="1" applyBorder="1" applyAlignment="1">
      <alignment horizontal="right" wrapText="1"/>
    </xf>
    <xf numFmtId="164" fontId="2" fillId="0" borderId="3" xfId="1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6" fontId="2" fillId="0" borderId="1" xfId="0" applyNumberFormat="1" applyFont="1" applyBorder="1" applyAlignment="1">
      <alignment horizontal="center" wrapText="1"/>
    </xf>
    <xf numFmtId="1" fontId="2" fillId="0" borderId="0" xfId="0" applyNumberFormat="1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1" fontId="2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AE7C0-C817-4A74-9538-CB9DEBC17612}">
  <dimension ref="A1:AG57"/>
  <sheetViews>
    <sheetView tabSelected="1" topLeftCell="M1" workbookViewId="0">
      <selection activeCell="S1" sqref="S1"/>
    </sheetView>
  </sheetViews>
  <sheetFormatPr baseColWidth="10" defaultRowHeight="14.4" x14ac:dyDescent="0.3"/>
  <cols>
    <col min="1" max="1" width="7" customWidth="1"/>
    <col min="2" max="2" width="6.6640625" customWidth="1"/>
    <col min="3" max="3" width="33.88671875" customWidth="1"/>
    <col min="4" max="4" width="16.5546875" customWidth="1"/>
    <col min="5" max="5" width="13" customWidth="1"/>
    <col min="12" max="12" width="0.33203125" customWidth="1"/>
    <col min="13" max="13" width="12.5546875" customWidth="1"/>
    <col min="14" max="14" width="13.33203125" customWidth="1"/>
    <col min="18" max="18" width="12.5546875" customWidth="1"/>
    <col min="19" max="19" width="13" customWidth="1"/>
    <col min="23" max="23" width="30.33203125" style="31" customWidth="1"/>
    <col min="24" max="24" width="15.33203125" customWidth="1"/>
    <col min="25" max="25" width="14.109375" customWidth="1"/>
    <col min="26" max="26" width="12.6640625" style="55" customWidth="1"/>
    <col min="28" max="28" width="24.21875" customWidth="1"/>
  </cols>
  <sheetData>
    <row r="1" spans="1:32" ht="69" x14ac:dyDescent="0.3">
      <c r="A1" s="56" t="s">
        <v>57</v>
      </c>
      <c r="B1" s="57" t="s">
        <v>0</v>
      </c>
      <c r="C1" s="56" t="s">
        <v>56</v>
      </c>
      <c r="D1" s="56" t="s">
        <v>55</v>
      </c>
      <c r="E1" s="56" t="s">
        <v>58</v>
      </c>
      <c r="F1" s="19" t="s">
        <v>59</v>
      </c>
      <c r="G1" s="1" t="s">
        <v>61</v>
      </c>
      <c r="H1" s="19" t="s">
        <v>62</v>
      </c>
      <c r="I1" s="19" t="s">
        <v>63</v>
      </c>
      <c r="J1" s="20" t="s">
        <v>60</v>
      </c>
      <c r="K1" s="20" t="s">
        <v>64</v>
      </c>
      <c r="L1" s="21" t="s">
        <v>65</v>
      </c>
      <c r="M1" s="22" t="s">
        <v>66</v>
      </c>
      <c r="N1" s="22" t="s">
        <v>67</v>
      </c>
      <c r="O1" s="20" t="s">
        <v>68</v>
      </c>
      <c r="P1" s="20" t="s">
        <v>69</v>
      </c>
      <c r="Q1" s="21" t="s">
        <v>70</v>
      </c>
      <c r="R1" s="20" t="s">
        <v>71</v>
      </c>
      <c r="S1" s="58" t="s">
        <v>72</v>
      </c>
      <c r="T1" s="35" t="s">
        <v>1</v>
      </c>
      <c r="U1" s="14" t="s">
        <v>2</v>
      </c>
      <c r="V1" s="59" t="s">
        <v>3</v>
      </c>
      <c r="W1" s="59" t="s">
        <v>73</v>
      </c>
      <c r="X1" s="28" t="s">
        <v>4</v>
      </c>
      <c r="Y1" s="29" t="s">
        <v>74</v>
      </c>
      <c r="Z1" s="59" t="s">
        <v>75</v>
      </c>
      <c r="AA1" s="30" t="s">
        <v>76</v>
      </c>
      <c r="AB1" s="19" t="s">
        <v>77</v>
      </c>
      <c r="AC1" s="21" t="s">
        <v>78</v>
      </c>
      <c r="AD1" s="19" t="s">
        <v>79</v>
      </c>
      <c r="AE1" s="19" t="s">
        <v>5</v>
      </c>
      <c r="AF1" s="19" t="s">
        <v>3</v>
      </c>
    </row>
    <row r="2" spans="1:32" ht="27.6" x14ac:dyDescent="0.3">
      <c r="A2" s="17" t="s">
        <v>6</v>
      </c>
      <c r="B2" s="18">
        <v>522</v>
      </c>
      <c r="C2" s="17" t="s">
        <v>84</v>
      </c>
      <c r="D2" s="17" t="s">
        <v>53</v>
      </c>
      <c r="E2" s="17" t="s">
        <v>7</v>
      </c>
      <c r="F2" s="19" t="s">
        <v>8</v>
      </c>
      <c r="G2" s="1">
        <v>500243</v>
      </c>
      <c r="H2" s="19">
        <v>210023285</v>
      </c>
      <c r="I2" s="19">
        <v>3200028808</v>
      </c>
      <c r="J2" s="20">
        <v>45254</v>
      </c>
      <c r="K2" s="20">
        <v>45265</v>
      </c>
      <c r="L2" s="21"/>
      <c r="M2" s="53">
        <v>49005</v>
      </c>
      <c r="N2" s="22">
        <v>49005</v>
      </c>
      <c r="O2" s="20">
        <v>45275</v>
      </c>
      <c r="P2" s="23">
        <v>45289</v>
      </c>
      <c r="Q2" s="24">
        <v>3</v>
      </c>
      <c r="R2" s="23">
        <v>45330</v>
      </c>
      <c r="S2" s="2">
        <v>49005</v>
      </c>
      <c r="T2" s="25">
        <v>0</v>
      </c>
      <c r="U2" s="26">
        <f t="shared" ref="U2:U38" si="0">S2*T2</f>
        <v>0</v>
      </c>
      <c r="V2" s="27">
        <f t="shared" ref="V2:V38" si="1">S2+U2</f>
        <v>49005</v>
      </c>
      <c r="W2" s="17" t="s">
        <v>9</v>
      </c>
      <c r="X2" s="28" t="s">
        <v>10</v>
      </c>
      <c r="Y2" s="29">
        <v>45331</v>
      </c>
      <c r="Z2" s="20">
        <v>45355</v>
      </c>
      <c r="AA2" s="30">
        <v>45356</v>
      </c>
      <c r="AB2" s="19" t="s">
        <v>11</v>
      </c>
      <c r="AC2" s="19">
        <v>958</v>
      </c>
      <c r="AD2" s="19"/>
      <c r="AE2" s="19"/>
      <c r="AF2" s="19"/>
    </row>
    <row r="3" spans="1:32" ht="42" customHeight="1" x14ac:dyDescent="0.3">
      <c r="A3" s="17" t="s">
        <v>12</v>
      </c>
      <c r="B3" s="18">
        <v>20</v>
      </c>
      <c r="C3" s="17" t="s">
        <v>85</v>
      </c>
      <c r="D3" s="17" t="s">
        <v>115</v>
      </c>
      <c r="E3" s="17" t="s">
        <v>13</v>
      </c>
      <c r="F3" s="19" t="s">
        <v>98</v>
      </c>
      <c r="G3" s="1"/>
      <c r="H3" s="19">
        <v>210023607</v>
      </c>
      <c r="I3" s="19"/>
      <c r="J3" s="20">
        <v>45348</v>
      </c>
      <c r="K3" s="20">
        <v>45372</v>
      </c>
      <c r="L3" s="21"/>
      <c r="M3" s="22">
        <v>108900</v>
      </c>
      <c r="N3" s="22">
        <v>90000</v>
      </c>
      <c r="O3" s="20">
        <v>45377</v>
      </c>
      <c r="P3" s="23">
        <v>45407</v>
      </c>
      <c r="Q3" s="24"/>
      <c r="R3" s="20" t="s">
        <v>116</v>
      </c>
      <c r="S3" s="2">
        <v>0</v>
      </c>
      <c r="T3" s="25">
        <v>0.21</v>
      </c>
      <c r="U3" s="26">
        <f t="shared" si="0"/>
        <v>0</v>
      </c>
      <c r="V3" s="27">
        <f t="shared" si="1"/>
        <v>0</v>
      </c>
      <c r="W3" s="17" t="s">
        <v>99</v>
      </c>
      <c r="X3" s="32"/>
      <c r="Y3" s="29" t="s">
        <v>100</v>
      </c>
      <c r="Z3" s="20"/>
      <c r="AA3" s="30"/>
      <c r="AB3" s="19"/>
      <c r="AC3" s="19"/>
      <c r="AD3" s="17"/>
      <c r="AE3" s="17"/>
      <c r="AF3" s="17"/>
    </row>
    <row r="4" spans="1:32" ht="58.8" customHeight="1" x14ac:dyDescent="0.3">
      <c r="A4" s="17" t="s">
        <v>14</v>
      </c>
      <c r="B4" s="18">
        <v>22</v>
      </c>
      <c r="C4" s="17" t="s">
        <v>97</v>
      </c>
      <c r="D4" s="17" t="s">
        <v>53</v>
      </c>
      <c r="E4" s="17" t="s">
        <v>15</v>
      </c>
      <c r="F4" s="19" t="s">
        <v>8</v>
      </c>
      <c r="G4" s="1">
        <v>505395</v>
      </c>
      <c r="H4" s="19">
        <v>210023474</v>
      </c>
      <c r="I4" s="19">
        <v>3200029084</v>
      </c>
      <c r="J4" s="20">
        <v>45317</v>
      </c>
      <c r="K4" s="20">
        <v>45324</v>
      </c>
      <c r="L4" s="21"/>
      <c r="M4" s="22">
        <v>72600</v>
      </c>
      <c r="N4" s="22">
        <v>60000</v>
      </c>
      <c r="O4" s="20">
        <v>45324</v>
      </c>
      <c r="P4" s="23">
        <v>45341</v>
      </c>
      <c r="Q4" s="24">
        <v>20</v>
      </c>
      <c r="R4" s="23">
        <v>45405</v>
      </c>
      <c r="S4" s="2">
        <v>45000</v>
      </c>
      <c r="T4" s="25">
        <v>0.21</v>
      </c>
      <c r="U4" s="26">
        <f t="shared" si="0"/>
        <v>9450</v>
      </c>
      <c r="V4" s="27">
        <f t="shared" si="1"/>
        <v>54450</v>
      </c>
      <c r="W4" s="17" t="s">
        <v>101</v>
      </c>
      <c r="X4" s="32" t="s">
        <v>102</v>
      </c>
      <c r="Y4" s="29">
        <v>45406</v>
      </c>
      <c r="Z4" s="20">
        <v>45434</v>
      </c>
      <c r="AA4" s="30">
        <v>45435</v>
      </c>
      <c r="AB4" s="19" t="s">
        <v>103</v>
      </c>
      <c r="AC4" s="20">
        <v>45435</v>
      </c>
      <c r="AD4" s="17"/>
      <c r="AE4" s="17"/>
      <c r="AF4" s="17"/>
    </row>
    <row r="5" spans="1:32" ht="33" customHeight="1" x14ac:dyDescent="0.3">
      <c r="A5" s="17" t="s">
        <v>16</v>
      </c>
      <c r="B5" s="18">
        <v>24</v>
      </c>
      <c r="C5" s="17" t="s">
        <v>86</v>
      </c>
      <c r="D5" s="17" t="s">
        <v>53</v>
      </c>
      <c r="E5" s="17" t="s">
        <v>17</v>
      </c>
      <c r="F5" s="19" t="s">
        <v>8</v>
      </c>
      <c r="G5" s="19">
        <v>505344</v>
      </c>
      <c r="H5" s="19">
        <v>210023503</v>
      </c>
      <c r="I5" s="19">
        <v>3200028753</v>
      </c>
      <c r="J5" s="20">
        <v>45308</v>
      </c>
      <c r="K5" s="20">
        <v>45309</v>
      </c>
      <c r="L5" s="21"/>
      <c r="M5" s="22">
        <v>10841.6</v>
      </c>
      <c r="N5" s="22">
        <v>8960</v>
      </c>
      <c r="O5" s="20">
        <v>45316</v>
      </c>
      <c r="P5" s="23">
        <v>45324</v>
      </c>
      <c r="Q5" s="21">
        <v>1</v>
      </c>
      <c r="R5" s="20">
        <v>45328</v>
      </c>
      <c r="S5" s="2">
        <v>8800</v>
      </c>
      <c r="T5" s="25">
        <v>0.21</v>
      </c>
      <c r="U5" s="26">
        <f t="shared" si="0"/>
        <v>1848</v>
      </c>
      <c r="V5" s="27">
        <f t="shared" si="1"/>
        <v>10648</v>
      </c>
      <c r="W5" s="17" t="s">
        <v>18</v>
      </c>
      <c r="X5" s="28" t="s">
        <v>19</v>
      </c>
      <c r="Y5" s="29">
        <v>45329</v>
      </c>
      <c r="Z5" s="20">
        <v>45329</v>
      </c>
      <c r="AA5" s="30">
        <v>45337</v>
      </c>
      <c r="AB5" s="20" t="s">
        <v>20</v>
      </c>
      <c r="AC5" s="19">
        <v>499</v>
      </c>
      <c r="AD5" s="19"/>
      <c r="AE5" s="19"/>
      <c r="AF5" s="19"/>
    </row>
    <row r="6" spans="1:32" ht="40.200000000000003" customHeight="1" x14ac:dyDescent="0.3">
      <c r="A6" s="17" t="s">
        <v>12</v>
      </c>
      <c r="B6" s="18">
        <v>31</v>
      </c>
      <c r="C6" s="17" t="s">
        <v>87</v>
      </c>
      <c r="D6" s="17" t="s">
        <v>54</v>
      </c>
      <c r="E6" s="17" t="s">
        <v>21</v>
      </c>
      <c r="F6" s="19" t="s">
        <v>8</v>
      </c>
      <c r="G6" s="1">
        <v>504741</v>
      </c>
      <c r="H6" s="19">
        <v>210023499</v>
      </c>
      <c r="I6" s="19">
        <v>3200028883</v>
      </c>
      <c r="J6" s="20">
        <v>45309</v>
      </c>
      <c r="K6" s="20">
        <v>45315</v>
      </c>
      <c r="L6" s="21"/>
      <c r="M6" s="22">
        <v>48400</v>
      </c>
      <c r="N6" s="22">
        <v>40000</v>
      </c>
      <c r="O6" s="23">
        <v>45316</v>
      </c>
      <c r="P6" s="23">
        <v>45331</v>
      </c>
      <c r="Q6" s="60">
        <v>2</v>
      </c>
      <c r="R6" s="23">
        <v>45365</v>
      </c>
      <c r="S6" s="2">
        <v>40000</v>
      </c>
      <c r="T6" s="25">
        <v>0.21</v>
      </c>
      <c r="U6" s="26">
        <f t="shared" si="0"/>
        <v>8400</v>
      </c>
      <c r="V6" s="27">
        <f t="shared" si="1"/>
        <v>48400</v>
      </c>
      <c r="W6" s="17" t="s">
        <v>22</v>
      </c>
      <c r="X6" s="28" t="s">
        <v>23</v>
      </c>
      <c r="Y6" s="29">
        <v>45365</v>
      </c>
      <c r="Z6" s="20">
        <v>45377</v>
      </c>
      <c r="AA6" s="30">
        <v>45378</v>
      </c>
      <c r="AB6" s="19" t="s">
        <v>80</v>
      </c>
      <c r="AC6" s="19">
        <v>2354</v>
      </c>
      <c r="AD6" s="19"/>
      <c r="AE6" s="19"/>
      <c r="AF6" s="19"/>
    </row>
    <row r="7" spans="1:32" ht="27.6" x14ac:dyDescent="0.3">
      <c r="A7" s="17" t="s">
        <v>16</v>
      </c>
      <c r="B7" s="18">
        <v>32</v>
      </c>
      <c r="C7" s="17" t="s">
        <v>88</v>
      </c>
      <c r="D7" s="17" t="s">
        <v>53</v>
      </c>
      <c r="E7" s="17" t="s">
        <v>24</v>
      </c>
      <c r="F7" s="19" t="s">
        <v>8</v>
      </c>
      <c r="G7" s="1">
        <v>504637</v>
      </c>
      <c r="H7" s="19">
        <v>210023560</v>
      </c>
      <c r="I7" s="19">
        <v>3200028899</v>
      </c>
      <c r="J7" s="20">
        <v>45335</v>
      </c>
      <c r="K7" s="20">
        <v>45342</v>
      </c>
      <c r="L7" s="21"/>
      <c r="M7" s="22">
        <v>7246.94</v>
      </c>
      <c r="N7" s="22">
        <v>5989.2</v>
      </c>
      <c r="O7" s="23">
        <v>45343</v>
      </c>
      <c r="P7" s="23">
        <v>45355</v>
      </c>
      <c r="Q7" s="60">
        <v>1</v>
      </c>
      <c r="R7" s="23">
        <v>45365</v>
      </c>
      <c r="S7" s="2">
        <v>5520</v>
      </c>
      <c r="T7" s="25">
        <v>0.21</v>
      </c>
      <c r="U7" s="26">
        <f t="shared" si="0"/>
        <v>1159.2</v>
      </c>
      <c r="V7" s="27">
        <f t="shared" si="1"/>
        <v>6679.2</v>
      </c>
      <c r="W7" s="17" t="s">
        <v>25</v>
      </c>
      <c r="X7" s="28" t="s">
        <v>26</v>
      </c>
      <c r="Y7" s="29">
        <v>45365</v>
      </c>
      <c r="Z7" s="20">
        <v>45378</v>
      </c>
      <c r="AA7" s="30">
        <v>45378</v>
      </c>
      <c r="AB7" s="19" t="s">
        <v>27</v>
      </c>
      <c r="AC7" s="19">
        <v>2070</v>
      </c>
      <c r="AD7" s="19"/>
      <c r="AE7" s="19"/>
      <c r="AF7" s="19"/>
    </row>
    <row r="8" spans="1:32" ht="31.2" customHeight="1" x14ac:dyDescent="0.3">
      <c r="A8" s="17" t="s">
        <v>16</v>
      </c>
      <c r="B8" s="18">
        <v>49</v>
      </c>
      <c r="C8" s="17" t="s">
        <v>89</v>
      </c>
      <c r="D8" s="17" t="s">
        <v>54</v>
      </c>
      <c r="E8" s="17" t="s">
        <v>28</v>
      </c>
      <c r="F8" s="19" t="s">
        <v>8</v>
      </c>
      <c r="G8" s="1">
        <v>505233</v>
      </c>
      <c r="H8" s="19">
        <v>210023513</v>
      </c>
      <c r="I8" s="19">
        <v>3200028795</v>
      </c>
      <c r="J8" s="20">
        <v>45316</v>
      </c>
      <c r="K8" s="20">
        <v>45317</v>
      </c>
      <c r="L8" s="21"/>
      <c r="M8" s="22">
        <v>121000</v>
      </c>
      <c r="N8" s="22">
        <v>100000</v>
      </c>
      <c r="O8" s="20">
        <v>45320</v>
      </c>
      <c r="P8" s="23">
        <v>45330</v>
      </c>
      <c r="Q8" s="24">
        <v>1</v>
      </c>
      <c r="R8" s="23">
        <v>45334</v>
      </c>
      <c r="S8" s="2">
        <v>98500</v>
      </c>
      <c r="T8" s="25">
        <v>0.21</v>
      </c>
      <c r="U8" s="26">
        <f t="shared" si="0"/>
        <v>20685</v>
      </c>
      <c r="V8" s="27">
        <f t="shared" si="1"/>
        <v>119185</v>
      </c>
      <c r="W8" s="17" t="s">
        <v>29</v>
      </c>
      <c r="X8" s="28" t="s">
        <v>30</v>
      </c>
      <c r="Y8" s="29">
        <v>45334</v>
      </c>
      <c r="Z8" s="20">
        <v>45349</v>
      </c>
      <c r="AA8" s="30">
        <v>45350</v>
      </c>
      <c r="AB8" s="19" t="s">
        <v>31</v>
      </c>
      <c r="AC8" s="19">
        <v>740</v>
      </c>
      <c r="AD8" s="19"/>
      <c r="AE8" s="19"/>
      <c r="AF8" s="19"/>
    </row>
    <row r="9" spans="1:32" ht="27.6" x14ac:dyDescent="0.3">
      <c r="A9" s="17" t="s">
        <v>16</v>
      </c>
      <c r="B9" s="18">
        <v>66</v>
      </c>
      <c r="C9" s="17" t="s">
        <v>90</v>
      </c>
      <c r="D9" s="17" t="s">
        <v>54</v>
      </c>
      <c r="E9" s="17" t="s">
        <v>32</v>
      </c>
      <c r="F9" s="19" t="s">
        <v>8</v>
      </c>
      <c r="G9" s="19">
        <v>503921</v>
      </c>
      <c r="H9" s="51">
        <v>210023569</v>
      </c>
      <c r="I9" s="19">
        <v>3200028904</v>
      </c>
      <c r="J9" s="20">
        <v>45345</v>
      </c>
      <c r="K9" s="20">
        <v>45349</v>
      </c>
      <c r="L9" s="21"/>
      <c r="M9" s="22">
        <v>79000</v>
      </c>
      <c r="N9" s="22">
        <v>79000</v>
      </c>
      <c r="O9" s="20">
        <v>45349</v>
      </c>
      <c r="P9" s="23">
        <v>45359</v>
      </c>
      <c r="Q9" s="24">
        <v>1</v>
      </c>
      <c r="R9" s="20">
        <v>45365</v>
      </c>
      <c r="S9" s="2">
        <v>79000</v>
      </c>
      <c r="T9" s="25">
        <v>0</v>
      </c>
      <c r="U9" s="26">
        <f t="shared" si="0"/>
        <v>0</v>
      </c>
      <c r="V9" s="27">
        <f t="shared" si="1"/>
        <v>79000</v>
      </c>
      <c r="W9" s="17" t="s">
        <v>33</v>
      </c>
      <c r="X9" s="61" t="s">
        <v>34</v>
      </c>
      <c r="Y9" s="62">
        <v>45369</v>
      </c>
      <c r="Z9" s="20">
        <v>45371</v>
      </c>
      <c r="AA9" s="63">
        <v>45391</v>
      </c>
      <c r="AB9" s="20" t="s">
        <v>81</v>
      </c>
      <c r="AC9" s="19">
        <v>2530</v>
      </c>
      <c r="AD9" s="19"/>
      <c r="AE9" s="19"/>
      <c r="AF9" s="19"/>
    </row>
    <row r="10" spans="1:32" ht="41.4" customHeight="1" x14ac:dyDescent="0.3">
      <c r="A10" s="17" t="s">
        <v>6</v>
      </c>
      <c r="B10" s="18">
        <v>67</v>
      </c>
      <c r="C10" s="17" t="s">
        <v>91</v>
      </c>
      <c r="D10" s="17" t="s">
        <v>54</v>
      </c>
      <c r="E10" s="17" t="s">
        <v>35</v>
      </c>
      <c r="F10" s="19" t="s">
        <v>8</v>
      </c>
      <c r="G10" s="19">
        <v>504096</v>
      </c>
      <c r="H10" s="19">
        <v>210023542</v>
      </c>
      <c r="I10" s="19">
        <v>3200028903</v>
      </c>
      <c r="J10" s="20">
        <v>45324</v>
      </c>
      <c r="K10" s="20">
        <v>45330</v>
      </c>
      <c r="L10" s="21"/>
      <c r="M10" s="22">
        <v>66550</v>
      </c>
      <c r="N10" s="22">
        <v>55000</v>
      </c>
      <c r="O10" s="20">
        <v>45331</v>
      </c>
      <c r="P10" s="23">
        <v>45348</v>
      </c>
      <c r="Q10" s="24">
        <v>1</v>
      </c>
      <c r="R10" s="23">
        <v>45365</v>
      </c>
      <c r="S10" s="2">
        <v>45440</v>
      </c>
      <c r="T10" s="25">
        <v>0</v>
      </c>
      <c r="U10" s="26">
        <f t="shared" si="0"/>
        <v>0</v>
      </c>
      <c r="V10" s="27">
        <f t="shared" si="1"/>
        <v>45440</v>
      </c>
      <c r="W10" s="17" t="s">
        <v>36</v>
      </c>
      <c r="X10" s="28" t="s">
        <v>37</v>
      </c>
      <c r="Y10" s="62">
        <v>45365</v>
      </c>
      <c r="Z10" s="20">
        <v>45391</v>
      </c>
      <c r="AA10" s="63">
        <v>45401</v>
      </c>
      <c r="AB10" s="20" t="s">
        <v>82</v>
      </c>
      <c r="AC10" s="19">
        <v>2579</v>
      </c>
      <c r="AD10" s="17"/>
      <c r="AE10" s="17"/>
      <c r="AF10" s="17"/>
    </row>
    <row r="11" spans="1:32" ht="27.6" x14ac:dyDescent="0.3">
      <c r="A11" s="17" t="s">
        <v>6</v>
      </c>
      <c r="B11" s="18">
        <v>68</v>
      </c>
      <c r="C11" s="31" t="s">
        <v>93</v>
      </c>
      <c r="D11" s="17" t="s">
        <v>38</v>
      </c>
      <c r="E11" s="17" t="s">
        <v>39</v>
      </c>
      <c r="F11" s="19" t="s">
        <v>8</v>
      </c>
      <c r="G11" s="1">
        <v>504042</v>
      </c>
      <c r="H11" s="19">
        <v>210023592</v>
      </c>
      <c r="I11" s="19">
        <v>3200029149</v>
      </c>
      <c r="J11" s="20">
        <v>45355</v>
      </c>
      <c r="K11" s="20">
        <v>45365</v>
      </c>
      <c r="L11" s="21"/>
      <c r="M11" s="53">
        <v>43290.5</v>
      </c>
      <c r="N11" s="22">
        <v>41229.050000000003</v>
      </c>
      <c r="O11" s="20">
        <v>45366</v>
      </c>
      <c r="P11" s="23">
        <v>45384</v>
      </c>
      <c r="Q11" s="24">
        <v>1</v>
      </c>
      <c r="R11" s="23">
        <v>45426</v>
      </c>
      <c r="S11" s="2">
        <v>41229.050000000003</v>
      </c>
      <c r="T11" s="25">
        <v>0.21</v>
      </c>
      <c r="U11" s="26">
        <f t="shared" si="0"/>
        <v>8658.1005000000005</v>
      </c>
      <c r="V11" s="27">
        <f t="shared" si="1"/>
        <v>49887.150500000003</v>
      </c>
      <c r="W11" s="17" t="s">
        <v>104</v>
      </c>
      <c r="X11" s="28" t="s">
        <v>105</v>
      </c>
      <c r="Y11" s="29">
        <v>45427</v>
      </c>
      <c r="Z11" s="20">
        <v>45453</v>
      </c>
      <c r="AA11" s="30">
        <v>45454</v>
      </c>
      <c r="AB11" s="19" t="s">
        <v>103</v>
      </c>
      <c r="AC11" s="20">
        <v>45455</v>
      </c>
      <c r="AD11" s="19"/>
      <c r="AE11" s="19"/>
      <c r="AF11" s="19"/>
    </row>
    <row r="12" spans="1:32" ht="45.6" customHeight="1" x14ac:dyDescent="0.3">
      <c r="A12" s="17" t="s">
        <v>16</v>
      </c>
      <c r="B12" s="18">
        <v>74</v>
      </c>
      <c r="C12" s="17" t="s">
        <v>92</v>
      </c>
      <c r="D12" s="17" t="s">
        <v>53</v>
      </c>
      <c r="E12" s="17" t="s">
        <v>40</v>
      </c>
      <c r="F12" s="19" t="s">
        <v>8</v>
      </c>
      <c r="G12" s="1">
        <v>505316</v>
      </c>
      <c r="H12" s="19">
        <v>220002612</v>
      </c>
      <c r="I12" s="19">
        <v>3200028813</v>
      </c>
      <c r="J12" s="20">
        <v>45328</v>
      </c>
      <c r="K12" s="20">
        <v>45330</v>
      </c>
      <c r="L12" s="21"/>
      <c r="M12" s="22">
        <v>25894</v>
      </c>
      <c r="N12" s="22">
        <v>21400</v>
      </c>
      <c r="O12" s="20">
        <v>45331</v>
      </c>
      <c r="P12" s="23">
        <v>45341</v>
      </c>
      <c r="Q12" s="24">
        <v>1</v>
      </c>
      <c r="R12" s="23">
        <v>45336</v>
      </c>
      <c r="S12" s="2">
        <v>21400</v>
      </c>
      <c r="T12" s="25">
        <v>0.21</v>
      </c>
      <c r="U12" s="26">
        <f t="shared" si="0"/>
        <v>4494</v>
      </c>
      <c r="V12" s="27">
        <f t="shared" si="1"/>
        <v>25894</v>
      </c>
      <c r="W12" s="17" t="s">
        <v>41</v>
      </c>
      <c r="X12" s="28" t="s">
        <v>42</v>
      </c>
      <c r="Y12" s="29">
        <v>45337</v>
      </c>
      <c r="Z12" s="20">
        <v>45343</v>
      </c>
      <c r="AA12" s="30">
        <v>45344</v>
      </c>
      <c r="AB12" s="19" t="s">
        <v>83</v>
      </c>
      <c r="AC12" s="19">
        <v>666</v>
      </c>
      <c r="AD12" s="19"/>
      <c r="AE12" s="19"/>
      <c r="AF12" s="19"/>
    </row>
    <row r="13" spans="1:32" s="31" customFormat="1" ht="37.200000000000003" customHeight="1" x14ac:dyDescent="0.3">
      <c r="A13" s="17" t="s">
        <v>12</v>
      </c>
      <c r="B13" s="18">
        <v>87</v>
      </c>
      <c r="C13" s="17" t="s">
        <v>265</v>
      </c>
      <c r="D13" s="17" t="s">
        <v>118</v>
      </c>
      <c r="E13" s="17" t="s">
        <v>154</v>
      </c>
      <c r="F13" s="19" t="s">
        <v>8</v>
      </c>
      <c r="G13" s="1">
        <v>504920</v>
      </c>
      <c r="H13" s="19">
        <v>210023685</v>
      </c>
      <c r="I13" s="19">
        <v>3200029240</v>
      </c>
      <c r="J13" s="20">
        <v>45379</v>
      </c>
      <c r="K13" s="20">
        <v>45404</v>
      </c>
      <c r="L13" s="21"/>
      <c r="M13" s="22">
        <v>49589.43</v>
      </c>
      <c r="N13" s="22">
        <v>40983</v>
      </c>
      <c r="O13" s="20">
        <v>45405</v>
      </c>
      <c r="P13" s="23">
        <v>45420</v>
      </c>
      <c r="Q13" s="24">
        <v>4</v>
      </c>
      <c r="R13" s="23">
        <v>45484</v>
      </c>
      <c r="S13" s="2">
        <v>38343</v>
      </c>
      <c r="T13" s="25">
        <v>0.21</v>
      </c>
      <c r="U13" s="26">
        <f t="shared" si="0"/>
        <v>8052.03</v>
      </c>
      <c r="V13" s="27">
        <f t="shared" si="1"/>
        <v>46395.03</v>
      </c>
      <c r="W13" s="17" t="s">
        <v>155</v>
      </c>
      <c r="X13" s="28" t="s">
        <v>156</v>
      </c>
      <c r="Y13" s="29">
        <v>45484</v>
      </c>
      <c r="Z13" s="20">
        <v>45495</v>
      </c>
      <c r="AA13" s="30">
        <v>45495</v>
      </c>
      <c r="AB13" s="19" t="s">
        <v>157</v>
      </c>
      <c r="AC13" s="19"/>
      <c r="AD13" s="21"/>
      <c r="AE13" s="19"/>
      <c r="AF13" s="19"/>
    </row>
    <row r="14" spans="1:32" ht="42" customHeight="1" x14ac:dyDescent="0.3">
      <c r="A14" s="17" t="s">
        <v>16</v>
      </c>
      <c r="B14" s="18">
        <v>88</v>
      </c>
      <c r="C14" s="17" t="s">
        <v>94</v>
      </c>
      <c r="D14" s="17" t="s">
        <v>53</v>
      </c>
      <c r="E14" s="17" t="s">
        <v>43</v>
      </c>
      <c r="F14" s="19" t="s">
        <v>8</v>
      </c>
      <c r="G14" s="1">
        <v>505126</v>
      </c>
      <c r="H14" s="19">
        <v>210023619</v>
      </c>
      <c r="I14" s="19">
        <v>3200028905</v>
      </c>
      <c r="J14" s="20">
        <v>45362</v>
      </c>
      <c r="K14" s="20">
        <v>45365</v>
      </c>
      <c r="L14" s="21"/>
      <c r="M14" s="22">
        <v>122098.68</v>
      </c>
      <c r="N14" s="22">
        <v>100908</v>
      </c>
      <c r="O14" s="55">
        <v>45365</v>
      </c>
      <c r="P14" s="23">
        <v>45376</v>
      </c>
      <c r="Q14" s="24">
        <v>1</v>
      </c>
      <c r="R14" s="23">
        <v>45374</v>
      </c>
      <c r="S14" s="2">
        <v>100908</v>
      </c>
      <c r="T14" s="25">
        <v>0.21</v>
      </c>
      <c r="U14" s="26">
        <f t="shared" si="0"/>
        <v>21190.68</v>
      </c>
      <c r="V14" s="27">
        <f t="shared" si="1"/>
        <v>122098.68</v>
      </c>
      <c r="W14" s="17" t="s">
        <v>44</v>
      </c>
      <c r="X14" s="28" t="s">
        <v>45</v>
      </c>
      <c r="Y14" s="29">
        <v>45376</v>
      </c>
      <c r="Z14" s="20">
        <v>45391</v>
      </c>
      <c r="AA14" s="55">
        <v>45393</v>
      </c>
      <c r="AB14" s="19" t="s">
        <v>106</v>
      </c>
      <c r="AC14" s="19">
        <v>2538</v>
      </c>
      <c r="AD14" s="19"/>
      <c r="AE14" s="19"/>
      <c r="AF14" s="19"/>
    </row>
    <row r="15" spans="1:32" ht="23.4" customHeight="1" x14ac:dyDescent="0.3">
      <c r="A15" s="17" t="s">
        <v>46</v>
      </c>
      <c r="B15" s="18">
        <v>104</v>
      </c>
      <c r="C15" s="17" t="s">
        <v>96</v>
      </c>
      <c r="D15" s="17" t="s">
        <v>54</v>
      </c>
      <c r="E15" s="17" t="s">
        <v>47</v>
      </c>
      <c r="F15" s="19" t="s">
        <v>8</v>
      </c>
      <c r="G15" s="64">
        <v>501199</v>
      </c>
      <c r="H15" s="19">
        <v>210023588</v>
      </c>
      <c r="I15" s="19">
        <v>3200028969</v>
      </c>
      <c r="J15" s="20">
        <v>45345</v>
      </c>
      <c r="K15" s="20">
        <v>45352</v>
      </c>
      <c r="L15" s="21"/>
      <c r="M15" s="22">
        <v>5516.8</v>
      </c>
      <c r="N15" s="22">
        <v>6068.48</v>
      </c>
      <c r="O15" s="20">
        <v>45362</v>
      </c>
      <c r="P15" s="23">
        <v>45376</v>
      </c>
      <c r="Q15" s="24">
        <v>2</v>
      </c>
      <c r="R15" s="23" t="s">
        <v>107</v>
      </c>
      <c r="S15" s="2">
        <v>5516.8</v>
      </c>
      <c r="T15" s="25">
        <v>0.21</v>
      </c>
      <c r="U15" s="26">
        <f t="shared" si="0"/>
        <v>1158.528</v>
      </c>
      <c r="V15" s="27">
        <f t="shared" si="1"/>
        <v>6675.3280000000004</v>
      </c>
      <c r="W15" s="17" t="s">
        <v>108</v>
      </c>
      <c r="X15" s="63" t="s">
        <v>109</v>
      </c>
      <c r="Y15" s="63" t="s">
        <v>107</v>
      </c>
      <c r="Z15" s="20">
        <v>45401</v>
      </c>
      <c r="AA15" s="63">
        <v>45401</v>
      </c>
      <c r="AB15" s="64" t="s">
        <v>110</v>
      </c>
      <c r="AC15" s="19">
        <v>3037</v>
      </c>
      <c r="AD15" s="19"/>
      <c r="AE15" s="19"/>
      <c r="AF15" s="19"/>
    </row>
    <row r="16" spans="1:32" ht="23.4" customHeight="1" x14ac:dyDescent="0.3">
      <c r="A16" s="17" t="s">
        <v>46</v>
      </c>
      <c r="B16" s="18">
        <v>112</v>
      </c>
      <c r="C16" s="17" t="s">
        <v>95</v>
      </c>
      <c r="D16" s="17" t="s">
        <v>54</v>
      </c>
      <c r="E16" s="17" t="s">
        <v>48</v>
      </c>
      <c r="F16" s="19" t="s">
        <v>8</v>
      </c>
      <c r="G16" s="1">
        <v>504461</v>
      </c>
      <c r="H16" s="19">
        <v>210023612</v>
      </c>
      <c r="I16" s="19">
        <v>3200028881</v>
      </c>
      <c r="J16" s="20">
        <v>45348</v>
      </c>
      <c r="K16" s="20">
        <v>45352</v>
      </c>
      <c r="L16" s="21"/>
      <c r="M16" s="22">
        <v>23550.12</v>
      </c>
      <c r="N16" s="22">
        <v>22428.69</v>
      </c>
      <c r="O16" s="20">
        <v>45352</v>
      </c>
      <c r="P16" s="23">
        <v>45366</v>
      </c>
      <c r="Q16" s="24">
        <v>1</v>
      </c>
      <c r="R16" s="23">
        <v>45374</v>
      </c>
      <c r="S16" s="2">
        <v>22428.69</v>
      </c>
      <c r="T16" s="25">
        <v>0.05</v>
      </c>
      <c r="U16" s="26">
        <f t="shared" si="0"/>
        <v>1121.4345000000001</v>
      </c>
      <c r="V16" s="27">
        <f t="shared" si="1"/>
        <v>23550.124499999998</v>
      </c>
      <c r="W16" s="17" t="s">
        <v>49</v>
      </c>
      <c r="X16" s="32" t="s">
        <v>50</v>
      </c>
      <c r="Y16" s="29">
        <v>45376</v>
      </c>
      <c r="Z16" s="20">
        <v>45376</v>
      </c>
      <c r="AA16" s="30">
        <v>45377</v>
      </c>
      <c r="AB16" s="19" t="s">
        <v>51</v>
      </c>
      <c r="AC16" s="19">
        <v>2355</v>
      </c>
      <c r="AD16" s="19"/>
      <c r="AE16" s="19"/>
      <c r="AF16" s="19"/>
    </row>
    <row r="17" spans="1:33" s="31" customFormat="1" ht="36" customHeight="1" x14ac:dyDescent="0.3">
      <c r="A17" s="17" t="s">
        <v>12</v>
      </c>
      <c r="B17" s="18">
        <v>127</v>
      </c>
      <c r="C17" s="17" t="s">
        <v>269</v>
      </c>
      <c r="D17" s="17" t="s">
        <v>118</v>
      </c>
      <c r="E17" s="17" t="s">
        <v>158</v>
      </c>
      <c r="F17" s="19" t="s">
        <v>98</v>
      </c>
      <c r="G17" s="1"/>
      <c r="H17" s="19">
        <v>210023886</v>
      </c>
      <c r="I17" s="19"/>
      <c r="J17" s="20">
        <v>45421</v>
      </c>
      <c r="K17" s="20">
        <v>45426</v>
      </c>
      <c r="L17" s="21">
        <v>1</v>
      </c>
      <c r="M17" s="22">
        <v>2011746.99</v>
      </c>
      <c r="N17" s="22">
        <v>1662600.82</v>
      </c>
      <c r="O17" s="23">
        <v>45498</v>
      </c>
      <c r="P17" s="23">
        <v>45504</v>
      </c>
      <c r="Q17" s="24">
        <v>6</v>
      </c>
      <c r="R17" s="23">
        <v>45596</v>
      </c>
      <c r="S17" s="2">
        <v>1461463.26</v>
      </c>
      <c r="T17" s="25">
        <v>0.21</v>
      </c>
      <c r="U17" s="26">
        <f t="shared" si="0"/>
        <v>306907.28460000001</v>
      </c>
      <c r="V17" s="26">
        <f t="shared" si="1"/>
        <v>1768370.5446000001</v>
      </c>
      <c r="W17" s="17" t="s">
        <v>159</v>
      </c>
      <c r="X17" s="32" t="s">
        <v>160</v>
      </c>
      <c r="Y17" s="20">
        <v>45600</v>
      </c>
      <c r="Z17" s="20"/>
      <c r="AA17" s="20"/>
      <c r="AB17" s="19">
        <v>24</v>
      </c>
      <c r="AC17" s="19"/>
      <c r="AD17" s="21"/>
      <c r="AE17" s="19"/>
      <c r="AF17" s="19"/>
    </row>
    <row r="18" spans="1:33" s="31" customFormat="1" ht="36" customHeight="1" x14ac:dyDescent="0.3">
      <c r="A18" s="33" t="s">
        <v>12</v>
      </c>
      <c r="B18" s="34">
        <v>128</v>
      </c>
      <c r="C18" s="33" t="s">
        <v>266</v>
      </c>
      <c r="D18" s="33" t="s">
        <v>118</v>
      </c>
      <c r="E18" s="33" t="s">
        <v>161</v>
      </c>
      <c r="F18" s="35" t="s">
        <v>98</v>
      </c>
      <c r="G18" s="7">
        <v>500046</v>
      </c>
      <c r="H18" s="35">
        <v>210023854</v>
      </c>
      <c r="I18" s="35">
        <v>3200029331</v>
      </c>
      <c r="J18" s="36">
        <v>45421</v>
      </c>
      <c r="K18" s="36">
        <v>45426</v>
      </c>
      <c r="L18" s="37"/>
      <c r="M18" s="38">
        <v>565091.85</v>
      </c>
      <c r="N18" s="38">
        <v>467018.06</v>
      </c>
      <c r="O18" s="39">
        <v>45427</v>
      </c>
      <c r="P18" s="40">
        <v>45456</v>
      </c>
      <c r="Q18" s="24">
        <v>1</v>
      </c>
      <c r="R18" s="23">
        <v>45482</v>
      </c>
      <c r="S18" s="2">
        <v>396657.8</v>
      </c>
      <c r="T18" s="25">
        <v>0.21</v>
      </c>
      <c r="U18" s="26">
        <f t="shared" si="0"/>
        <v>83298.137999999992</v>
      </c>
      <c r="V18" s="26">
        <f t="shared" si="1"/>
        <v>479955.93799999997</v>
      </c>
      <c r="W18" s="17" t="s">
        <v>162</v>
      </c>
      <c r="X18" s="35" t="s">
        <v>163</v>
      </c>
      <c r="Y18" s="36">
        <v>45482</v>
      </c>
      <c r="Z18" s="36">
        <v>45504</v>
      </c>
      <c r="AA18" s="36">
        <v>45504</v>
      </c>
      <c r="AB18" s="35">
        <v>2</v>
      </c>
      <c r="AC18" s="36">
        <v>45568</v>
      </c>
      <c r="AD18" s="37"/>
      <c r="AE18" s="35"/>
      <c r="AF18" s="35"/>
    </row>
    <row r="19" spans="1:33" s="31" customFormat="1" ht="36" customHeight="1" x14ac:dyDescent="0.3">
      <c r="A19" s="17" t="s">
        <v>12</v>
      </c>
      <c r="B19" s="18">
        <v>129</v>
      </c>
      <c r="C19" s="17" t="s">
        <v>267</v>
      </c>
      <c r="D19" s="17" t="s">
        <v>118</v>
      </c>
      <c r="E19" s="17" t="s">
        <v>164</v>
      </c>
      <c r="F19" s="19" t="s">
        <v>98</v>
      </c>
      <c r="G19" s="1">
        <v>503848</v>
      </c>
      <c r="H19" s="19">
        <v>210024003</v>
      </c>
      <c r="I19" s="19">
        <v>3200029365</v>
      </c>
      <c r="J19" s="20">
        <v>45477</v>
      </c>
      <c r="K19" s="20">
        <v>45478</v>
      </c>
      <c r="L19" s="21"/>
      <c r="M19" s="22">
        <v>669461.23</v>
      </c>
      <c r="N19" s="22">
        <v>669461.23</v>
      </c>
      <c r="O19" s="23">
        <v>45480</v>
      </c>
      <c r="P19" s="23">
        <v>45509</v>
      </c>
      <c r="Q19" s="49">
        <v>2</v>
      </c>
      <c r="R19" s="41">
        <v>45509</v>
      </c>
      <c r="S19" s="8">
        <v>638589.77</v>
      </c>
      <c r="T19" s="42">
        <v>0</v>
      </c>
      <c r="U19" s="43">
        <f t="shared" si="0"/>
        <v>0</v>
      </c>
      <c r="V19" s="43">
        <f t="shared" si="1"/>
        <v>638589.77</v>
      </c>
      <c r="W19" s="44" t="s">
        <v>165</v>
      </c>
      <c r="X19" s="19" t="s">
        <v>166</v>
      </c>
      <c r="Y19" s="20">
        <v>45509</v>
      </c>
      <c r="Z19" s="20">
        <v>45558</v>
      </c>
      <c r="AA19" s="20">
        <v>45573</v>
      </c>
      <c r="AB19" s="19">
        <v>12</v>
      </c>
      <c r="AC19" s="20">
        <v>45572</v>
      </c>
      <c r="AD19" s="21"/>
      <c r="AE19" s="19"/>
      <c r="AF19" s="19"/>
    </row>
    <row r="20" spans="1:33" s="31" customFormat="1" ht="36" customHeight="1" x14ac:dyDescent="0.3">
      <c r="A20" s="44" t="s">
        <v>12</v>
      </c>
      <c r="B20" s="45">
        <v>129</v>
      </c>
      <c r="C20" s="44" t="s">
        <v>268</v>
      </c>
      <c r="D20" s="44" t="s">
        <v>118</v>
      </c>
      <c r="E20" s="44" t="s">
        <v>164</v>
      </c>
      <c r="F20" s="46" t="s">
        <v>98</v>
      </c>
      <c r="G20" s="9">
        <v>500175</v>
      </c>
      <c r="H20" s="46">
        <v>210024007</v>
      </c>
      <c r="I20" s="46">
        <v>3200029392</v>
      </c>
      <c r="J20" s="20">
        <v>45477</v>
      </c>
      <c r="K20" s="20">
        <v>45478</v>
      </c>
      <c r="L20" s="47"/>
      <c r="M20" s="48">
        <v>18000</v>
      </c>
      <c r="N20" s="48">
        <v>18000</v>
      </c>
      <c r="O20" s="23">
        <v>45480</v>
      </c>
      <c r="P20" s="23">
        <v>45509</v>
      </c>
      <c r="Q20" s="49">
        <v>2</v>
      </c>
      <c r="R20" s="41">
        <v>45509</v>
      </c>
      <c r="S20" s="8">
        <v>13902.99</v>
      </c>
      <c r="T20" s="42">
        <v>0</v>
      </c>
      <c r="U20" s="43">
        <f t="shared" si="0"/>
        <v>0</v>
      </c>
      <c r="V20" s="43">
        <f t="shared" si="1"/>
        <v>13902.99</v>
      </c>
      <c r="W20" s="44" t="s">
        <v>167</v>
      </c>
      <c r="X20" s="19" t="s">
        <v>168</v>
      </c>
      <c r="Y20" s="20">
        <v>45509</v>
      </c>
      <c r="Z20" s="50">
        <v>45552</v>
      </c>
      <c r="AA20" s="20">
        <v>45573</v>
      </c>
      <c r="AB20" s="46">
        <v>12</v>
      </c>
      <c r="AC20" s="20">
        <v>45572</v>
      </c>
      <c r="AD20" s="47"/>
      <c r="AE20" s="46"/>
      <c r="AF20" s="46"/>
    </row>
    <row r="21" spans="1:33" ht="37.200000000000003" customHeight="1" x14ac:dyDescent="0.3">
      <c r="A21" s="17" t="s">
        <v>16</v>
      </c>
      <c r="B21" s="18">
        <v>140</v>
      </c>
      <c r="C21" s="17" t="s">
        <v>149</v>
      </c>
      <c r="D21" s="17" t="s">
        <v>118</v>
      </c>
      <c r="E21" s="17" t="s">
        <v>128</v>
      </c>
      <c r="F21" s="19" t="s">
        <v>8</v>
      </c>
      <c r="G21" s="1">
        <v>502585</v>
      </c>
      <c r="H21" s="19">
        <v>210023704</v>
      </c>
      <c r="I21" s="19">
        <v>3200029068</v>
      </c>
      <c r="J21" s="20">
        <v>45377</v>
      </c>
      <c r="K21" s="20">
        <v>45385</v>
      </c>
      <c r="L21" s="21"/>
      <c r="M21" s="26">
        <v>172425</v>
      </c>
      <c r="N21" s="2">
        <v>142500</v>
      </c>
      <c r="O21" s="20">
        <v>45387</v>
      </c>
      <c r="P21" s="23">
        <v>45397</v>
      </c>
      <c r="Q21" s="24">
        <v>1</v>
      </c>
      <c r="R21" s="23">
        <v>45404</v>
      </c>
      <c r="S21" s="2">
        <v>107675</v>
      </c>
      <c r="T21" s="25">
        <v>0.21</v>
      </c>
      <c r="U21" s="26">
        <f t="shared" si="0"/>
        <v>22611.75</v>
      </c>
      <c r="V21" s="26">
        <f>S21+U21</f>
        <v>130286.75</v>
      </c>
      <c r="W21" s="17" t="s">
        <v>129</v>
      </c>
      <c r="X21" s="26" t="s">
        <v>130</v>
      </c>
      <c r="Y21" s="20">
        <v>45405</v>
      </c>
      <c r="Z21" s="20">
        <v>45428</v>
      </c>
      <c r="AA21" s="20">
        <v>45429</v>
      </c>
      <c r="AB21" s="19" t="s">
        <v>131</v>
      </c>
      <c r="AC21" s="20">
        <v>45432</v>
      </c>
      <c r="AD21" s="17"/>
      <c r="AE21" s="19"/>
      <c r="AF21" s="19"/>
    </row>
    <row r="22" spans="1:33" ht="33" customHeight="1" x14ac:dyDescent="0.3">
      <c r="A22" s="17" t="s">
        <v>46</v>
      </c>
      <c r="B22" s="18">
        <v>141</v>
      </c>
      <c r="C22" s="17" t="s">
        <v>153</v>
      </c>
      <c r="D22" s="17" t="s">
        <v>132</v>
      </c>
      <c r="E22" s="17" t="s">
        <v>133</v>
      </c>
      <c r="F22" s="19" t="s">
        <v>98</v>
      </c>
      <c r="G22" s="1">
        <v>505225</v>
      </c>
      <c r="H22" s="19">
        <v>210023718</v>
      </c>
      <c r="I22" s="19">
        <v>3200029074</v>
      </c>
      <c r="J22" s="20">
        <v>45384</v>
      </c>
      <c r="K22" s="20">
        <v>45391</v>
      </c>
      <c r="L22" s="21"/>
      <c r="M22" s="53">
        <v>27830</v>
      </c>
      <c r="N22" s="26">
        <v>23000</v>
      </c>
      <c r="O22" s="23">
        <v>45392</v>
      </c>
      <c r="P22" s="40">
        <v>45406</v>
      </c>
      <c r="Q22" s="24">
        <v>4</v>
      </c>
      <c r="R22" s="23">
        <v>45432</v>
      </c>
      <c r="S22" s="2">
        <v>15825.64</v>
      </c>
      <c r="T22" s="25">
        <v>0.21</v>
      </c>
      <c r="U22" s="26">
        <f>S22*T22</f>
        <v>3323.3843999999999</v>
      </c>
      <c r="V22" s="26">
        <f>S22+U22</f>
        <v>19149.024399999998</v>
      </c>
      <c r="W22" s="17" t="s">
        <v>134</v>
      </c>
      <c r="X22" s="19" t="s">
        <v>135</v>
      </c>
      <c r="Y22" s="20">
        <v>45433</v>
      </c>
      <c r="Z22" s="20">
        <v>45432</v>
      </c>
      <c r="AA22" s="20">
        <v>45435</v>
      </c>
      <c r="AB22" s="20">
        <v>45482</v>
      </c>
      <c r="AC22" s="19"/>
      <c r="AD22" s="17"/>
      <c r="AE22" s="19"/>
      <c r="AF22" s="19"/>
    </row>
    <row r="23" spans="1:33" ht="33" customHeight="1" x14ac:dyDescent="0.3">
      <c r="A23" s="17" t="s">
        <v>6</v>
      </c>
      <c r="B23" s="18">
        <v>166</v>
      </c>
      <c r="C23" s="17" t="s">
        <v>148</v>
      </c>
      <c r="D23" s="17" t="s">
        <v>132</v>
      </c>
      <c r="E23" s="17" t="s">
        <v>136</v>
      </c>
      <c r="F23" s="19" t="s">
        <v>98</v>
      </c>
      <c r="G23" s="19">
        <v>505402</v>
      </c>
      <c r="H23" s="21">
        <v>210023695</v>
      </c>
      <c r="I23" s="19">
        <v>3200029023</v>
      </c>
      <c r="J23" s="20">
        <v>45376</v>
      </c>
      <c r="K23" s="20">
        <v>45408</v>
      </c>
      <c r="L23" s="25"/>
      <c r="M23" s="26">
        <v>72600</v>
      </c>
      <c r="N23" s="26">
        <v>60000</v>
      </c>
      <c r="O23" s="20">
        <v>45379</v>
      </c>
      <c r="P23" s="20">
        <v>45394</v>
      </c>
      <c r="Q23" s="19">
        <v>1</v>
      </c>
      <c r="R23" s="20">
        <v>45412</v>
      </c>
      <c r="S23" s="2">
        <v>50667.8</v>
      </c>
      <c r="T23" s="25">
        <v>0.21</v>
      </c>
      <c r="U23" s="26">
        <f t="shared" ref="U23:U24" si="2">S23*T23</f>
        <v>10640.237999999999</v>
      </c>
      <c r="V23" s="26">
        <f t="shared" ref="V23:V25" si="3">S23+U23</f>
        <v>61308.038</v>
      </c>
      <c r="W23" s="31" t="s">
        <v>137</v>
      </c>
      <c r="X23" s="19" t="s">
        <v>138</v>
      </c>
      <c r="Y23" s="20">
        <v>45414</v>
      </c>
      <c r="Z23" s="20">
        <v>45415</v>
      </c>
      <c r="AA23" s="20">
        <v>45421</v>
      </c>
      <c r="AB23" s="19" t="s">
        <v>139</v>
      </c>
      <c r="AC23" s="20">
        <v>45421</v>
      </c>
      <c r="AD23" s="17"/>
      <c r="AE23" s="19"/>
      <c r="AF23" s="19"/>
    </row>
    <row r="24" spans="1:33" ht="23.4" customHeight="1" x14ac:dyDescent="0.3">
      <c r="A24" s="17" t="s">
        <v>16</v>
      </c>
      <c r="B24" s="18">
        <v>193</v>
      </c>
      <c r="C24" s="17" t="s">
        <v>150</v>
      </c>
      <c r="D24" s="17" t="s">
        <v>118</v>
      </c>
      <c r="E24" s="17" t="s">
        <v>140</v>
      </c>
      <c r="F24" s="19" t="s">
        <v>8</v>
      </c>
      <c r="G24" s="19">
        <v>502473</v>
      </c>
      <c r="H24" s="19">
        <v>210023732</v>
      </c>
      <c r="I24" s="19">
        <v>3200029015</v>
      </c>
      <c r="J24" s="20">
        <v>45391</v>
      </c>
      <c r="K24" s="20">
        <v>45391</v>
      </c>
      <c r="L24" s="21"/>
      <c r="M24" s="22">
        <v>22869</v>
      </c>
      <c r="N24" s="22">
        <v>18900</v>
      </c>
      <c r="O24" s="20">
        <v>45392</v>
      </c>
      <c r="P24" s="23">
        <v>45404</v>
      </c>
      <c r="Q24" s="24">
        <v>1</v>
      </c>
      <c r="R24" s="23">
        <v>45404</v>
      </c>
      <c r="S24" s="2">
        <v>18700</v>
      </c>
      <c r="T24" s="25">
        <v>0.21</v>
      </c>
      <c r="U24" s="26">
        <f t="shared" si="2"/>
        <v>3927</v>
      </c>
      <c r="V24" s="26">
        <f t="shared" si="3"/>
        <v>22627</v>
      </c>
      <c r="W24" s="17" t="s">
        <v>141</v>
      </c>
      <c r="X24" s="65" t="s">
        <v>142</v>
      </c>
      <c r="Y24" s="20">
        <v>45405</v>
      </c>
      <c r="Z24" s="20">
        <v>45411</v>
      </c>
      <c r="AA24" s="20">
        <v>45412</v>
      </c>
      <c r="AB24" s="19" t="s">
        <v>143</v>
      </c>
      <c r="AC24" s="19"/>
      <c r="AD24" s="17"/>
      <c r="AE24" s="19"/>
      <c r="AF24" s="19"/>
    </row>
    <row r="25" spans="1:33" ht="31.2" customHeight="1" x14ac:dyDescent="0.3">
      <c r="A25" s="17" t="s">
        <v>16</v>
      </c>
      <c r="B25" s="18">
        <v>194</v>
      </c>
      <c r="C25" s="17" t="s">
        <v>151</v>
      </c>
      <c r="D25" s="17" t="s">
        <v>118</v>
      </c>
      <c r="E25" s="17" t="s">
        <v>144</v>
      </c>
      <c r="F25" s="19" t="s">
        <v>8</v>
      </c>
      <c r="G25" s="1">
        <v>504426</v>
      </c>
      <c r="H25" s="19">
        <v>210023738</v>
      </c>
      <c r="I25" s="19">
        <v>3200029083</v>
      </c>
      <c r="J25" s="20">
        <v>45404</v>
      </c>
      <c r="K25" s="20">
        <v>45405</v>
      </c>
      <c r="L25" s="21"/>
      <c r="M25" s="26">
        <v>50000</v>
      </c>
      <c r="N25" s="26">
        <v>50000</v>
      </c>
      <c r="O25" s="20">
        <v>45406</v>
      </c>
      <c r="P25" s="23">
        <v>45418</v>
      </c>
      <c r="Q25" s="24">
        <v>1</v>
      </c>
      <c r="R25" s="23">
        <v>45421</v>
      </c>
      <c r="S25" s="2">
        <v>50000</v>
      </c>
      <c r="T25" s="25">
        <v>0</v>
      </c>
      <c r="U25" s="26">
        <f t="shared" si="0"/>
        <v>0</v>
      </c>
      <c r="V25" s="26">
        <f t="shared" si="3"/>
        <v>50000</v>
      </c>
      <c r="W25" s="17" t="s">
        <v>145</v>
      </c>
      <c r="X25" s="19" t="s">
        <v>146</v>
      </c>
      <c r="Y25" s="20">
        <v>45422</v>
      </c>
      <c r="Z25" s="20">
        <v>45426</v>
      </c>
      <c r="AA25" s="20">
        <v>45440</v>
      </c>
      <c r="AB25" s="20" t="s">
        <v>147</v>
      </c>
      <c r="AC25" s="20">
        <v>45440</v>
      </c>
      <c r="AD25" s="17"/>
      <c r="AE25" s="19"/>
      <c r="AF25" s="19"/>
    </row>
    <row r="26" spans="1:33" ht="23.4" customHeight="1" x14ac:dyDescent="0.3">
      <c r="A26" s="17" t="s">
        <v>16</v>
      </c>
      <c r="B26" s="18">
        <v>225</v>
      </c>
      <c r="C26" s="17" t="s">
        <v>123</v>
      </c>
      <c r="D26" s="17" t="s">
        <v>118</v>
      </c>
      <c r="E26" s="17" t="s">
        <v>124</v>
      </c>
      <c r="F26" s="19" t="s">
        <v>8</v>
      </c>
      <c r="G26" s="1">
        <v>502146</v>
      </c>
      <c r="H26" s="19">
        <v>220002557</v>
      </c>
      <c r="I26" s="19">
        <v>3200029202</v>
      </c>
      <c r="J26" s="20">
        <v>45446</v>
      </c>
      <c r="K26" s="20">
        <v>45447</v>
      </c>
      <c r="L26" s="21"/>
      <c r="M26" s="22">
        <v>36000</v>
      </c>
      <c r="N26" s="22">
        <v>36000</v>
      </c>
      <c r="O26" s="20">
        <v>45455</v>
      </c>
      <c r="P26" s="23">
        <v>45462</v>
      </c>
      <c r="Q26" s="24">
        <v>2</v>
      </c>
      <c r="R26" s="23">
        <v>45464</v>
      </c>
      <c r="S26" s="2">
        <v>36000</v>
      </c>
      <c r="T26" s="25">
        <v>0</v>
      </c>
      <c r="U26" s="26">
        <v>0</v>
      </c>
      <c r="V26" s="26">
        <v>36000</v>
      </c>
      <c r="W26" s="17" t="s">
        <v>125</v>
      </c>
      <c r="X26" s="19" t="s">
        <v>126</v>
      </c>
      <c r="Y26" s="20">
        <v>45464</v>
      </c>
      <c r="Z26" s="20">
        <v>45467</v>
      </c>
      <c r="AA26" s="20">
        <v>45475</v>
      </c>
      <c r="AB26" s="20" t="s">
        <v>127</v>
      </c>
      <c r="AC26" s="20">
        <v>45476</v>
      </c>
      <c r="AD26" s="19"/>
      <c r="AE26" s="19"/>
      <c r="AF26" s="19"/>
    </row>
    <row r="27" spans="1:33" ht="32.4" customHeight="1" x14ac:dyDescent="0.3">
      <c r="A27" s="17" t="s">
        <v>16</v>
      </c>
      <c r="B27" s="18">
        <v>258</v>
      </c>
      <c r="C27" s="17" t="s">
        <v>152</v>
      </c>
      <c r="D27" s="17" t="s">
        <v>118</v>
      </c>
      <c r="E27" s="17" t="s">
        <v>119</v>
      </c>
      <c r="F27" s="19" t="s">
        <v>8</v>
      </c>
      <c r="G27" s="1">
        <v>505387</v>
      </c>
      <c r="H27" s="19">
        <v>210023767</v>
      </c>
      <c r="I27" s="19">
        <v>3200029148</v>
      </c>
      <c r="J27" s="20">
        <v>45411</v>
      </c>
      <c r="K27" s="20">
        <v>45412</v>
      </c>
      <c r="L27" s="21"/>
      <c r="M27" s="53">
        <v>21940.93</v>
      </c>
      <c r="N27" s="2">
        <v>18133</v>
      </c>
      <c r="O27" s="20">
        <v>45412</v>
      </c>
      <c r="P27" s="29">
        <v>45422</v>
      </c>
      <c r="Q27" s="24">
        <v>1</v>
      </c>
      <c r="R27" s="20">
        <v>45446</v>
      </c>
      <c r="S27" s="2">
        <v>18133</v>
      </c>
      <c r="T27" s="25">
        <v>0.21</v>
      </c>
      <c r="U27" s="26">
        <f t="shared" ref="U27:U32" si="4">S27*T27</f>
        <v>3807.93</v>
      </c>
      <c r="V27" s="26">
        <f t="shared" ref="V27:V32" si="5">S27+U27</f>
        <v>21940.93</v>
      </c>
      <c r="W27" s="17" t="s">
        <v>120</v>
      </c>
      <c r="X27" s="19" t="s">
        <v>121</v>
      </c>
      <c r="Y27" s="20">
        <v>45448</v>
      </c>
      <c r="Z27" s="54">
        <v>45453</v>
      </c>
      <c r="AA27" s="54">
        <v>45455</v>
      </c>
      <c r="AB27" s="19" t="s">
        <v>122</v>
      </c>
      <c r="AC27" s="20">
        <v>45455</v>
      </c>
      <c r="AD27" s="19"/>
      <c r="AE27" s="19"/>
      <c r="AF27" s="19"/>
    </row>
    <row r="28" spans="1:33" s="31" customFormat="1" ht="46.2" customHeight="1" x14ac:dyDescent="0.3">
      <c r="A28" s="17" t="s">
        <v>12</v>
      </c>
      <c r="B28" s="18">
        <v>274</v>
      </c>
      <c r="C28" s="17" t="s">
        <v>170</v>
      </c>
      <c r="D28" s="17" t="s">
        <v>118</v>
      </c>
      <c r="E28" s="17" t="s">
        <v>171</v>
      </c>
      <c r="F28" s="19" t="s">
        <v>98</v>
      </c>
      <c r="G28" s="1">
        <v>500017</v>
      </c>
      <c r="H28" s="19">
        <v>210023607</v>
      </c>
      <c r="I28" s="19">
        <v>3200029295</v>
      </c>
      <c r="J28" s="20">
        <v>45422</v>
      </c>
      <c r="K28" s="20">
        <v>45426</v>
      </c>
      <c r="L28" s="21"/>
      <c r="M28" s="22">
        <v>108900</v>
      </c>
      <c r="N28" s="22">
        <v>90000</v>
      </c>
      <c r="O28" s="20">
        <v>45427</v>
      </c>
      <c r="P28" s="40">
        <v>45456</v>
      </c>
      <c r="Q28" s="19">
        <v>1</v>
      </c>
      <c r="R28" s="23">
        <v>45498</v>
      </c>
      <c r="S28" s="2">
        <v>90000</v>
      </c>
      <c r="T28" s="25">
        <v>0.21</v>
      </c>
      <c r="U28" s="26">
        <f t="shared" si="4"/>
        <v>18900</v>
      </c>
      <c r="V28" s="26">
        <f t="shared" si="5"/>
        <v>108900</v>
      </c>
      <c r="W28" s="17" t="s">
        <v>172</v>
      </c>
      <c r="X28" s="19" t="s">
        <v>173</v>
      </c>
      <c r="Y28" s="20">
        <v>45499</v>
      </c>
      <c r="Z28" s="20">
        <v>45527</v>
      </c>
      <c r="AA28" s="20">
        <v>45527</v>
      </c>
      <c r="AB28" s="20" t="s">
        <v>174</v>
      </c>
      <c r="AC28" s="20">
        <v>45568</v>
      </c>
      <c r="AD28" s="21"/>
      <c r="AE28" s="19"/>
      <c r="AF28" s="19"/>
    </row>
    <row r="29" spans="1:33" s="31" customFormat="1" ht="46.2" customHeight="1" x14ac:dyDescent="0.3">
      <c r="A29" s="17" t="s">
        <v>12</v>
      </c>
      <c r="B29" s="18">
        <v>310</v>
      </c>
      <c r="C29" s="17" t="s">
        <v>270</v>
      </c>
      <c r="D29" s="17" t="s">
        <v>118</v>
      </c>
      <c r="E29" s="17" t="s">
        <v>175</v>
      </c>
      <c r="F29" s="19" t="s">
        <v>8</v>
      </c>
      <c r="G29" s="1">
        <v>500573</v>
      </c>
      <c r="H29" s="19">
        <v>210023901</v>
      </c>
      <c r="I29" s="51">
        <v>3200029294</v>
      </c>
      <c r="J29" s="20">
        <v>45448</v>
      </c>
      <c r="K29" s="20">
        <v>45449</v>
      </c>
      <c r="L29" s="21"/>
      <c r="M29" s="22">
        <v>84688.58</v>
      </c>
      <c r="N29" s="22">
        <v>69990.559999999998</v>
      </c>
      <c r="O29" s="20">
        <v>45450</v>
      </c>
      <c r="P29" s="23">
        <v>45467</v>
      </c>
      <c r="Q29" s="24">
        <v>2</v>
      </c>
      <c r="R29" s="23">
        <v>45512</v>
      </c>
      <c r="S29" s="2">
        <v>57406.080000000002</v>
      </c>
      <c r="T29" s="25">
        <v>0.21</v>
      </c>
      <c r="U29" s="26">
        <f t="shared" si="4"/>
        <v>12055.2768</v>
      </c>
      <c r="V29" s="26">
        <f t="shared" si="5"/>
        <v>69461.356800000009</v>
      </c>
      <c r="W29" s="17" t="s">
        <v>176</v>
      </c>
      <c r="X29" s="19" t="s">
        <v>177</v>
      </c>
      <c r="Y29" s="20">
        <v>45512</v>
      </c>
      <c r="Z29" s="20">
        <v>45538</v>
      </c>
      <c r="AA29" s="20">
        <v>45545</v>
      </c>
      <c r="AB29" s="19" t="s">
        <v>178</v>
      </c>
      <c r="AC29" s="20">
        <v>45568</v>
      </c>
      <c r="AD29" s="21"/>
      <c r="AE29" s="19"/>
      <c r="AF29" s="19"/>
      <c r="AG29" s="52"/>
    </row>
    <row r="30" spans="1:33" s="31" customFormat="1" ht="46.2" customHeight="1" x14ac:dyDescent="0.3">
      <c r="A30" s="17" t="s">
        <v>46</v>
      </c>
      <c r="B30" s="18">
        <v>321</v>
      </c>
      <c r="C30" s="17" t="s">
        <v>271</v>
      </c>
      <c r="D30" s="17" t="s">
        <v>118</v>
      </c>
      <c r="E30" s="17" t="s">
        <v>179</v>
      </c>
      <c r="F30" s="19" t="s">
        <v>8</v>
      </c>
      <c r="G30" s="19">
        <v>504203</v>
      </c>
      <c r="H30" s="21">
        <v>210023963</v>
      </c>
      <c r="I30" s="19">
        <v>3200029394</v>
      </c>
      <c r="J30" s="20">
        <v>45460</v>
      </c>
      <c r="K30" s="20">
        <v>45471</v>
      </c>
      <c r="L30" s="17"/>
      <c r="M30" s="53">
        <v>13038.09</v>
      </c>
      <c r="N30" s="22">
        <v>10775.28</v>
      </c>
      <c r="O30" s="20">
        <v>45474</v>
      </c>
      <c r="P30" s="29">
        <v>45488</v>
      </c>
      <c r="Q30" s="24">
        <v>1</v>
      </c>
      <c r="R30" s="23">
        <v>45548</v>
      </c>
      <c r="S30" s="2">
        <v>4626.58</v>
      </c>
      <c r="T30" s="25">
        <v>0.21</v>
      </c>
      <c r="U30" s="26">
        <f t="shared" si="4"/>
        <v>971.58179999999993</v>
      </c>
      <c r="V30" s="26">
        <f t="shared" si="5"/>
        <v>5598.1617999999999</v>
      </c>
      <c r="W30" s="17" t="s">
        <v>180</v>
      </c>
      <c r="X30" s="19" t="s">
        <v>181</v>
      </c>
      <c r="Y30" s="20">
        <v>45551</v>
      </c>
      <c r="Z30" s="54">
        <v>45552</v>
      </c>
      <c r="AA30" s="20">
        <v>45552</v>
      </c>
      <c r="AB30" s="19" t="s">
        <v>182</v>
      </c>
      <c r="AC30" s="20">
        <v>45572</v>
      </c>
      <c r="AD30" s="21"/>
      <c r="AE30" s="17"/>
      <c r="AF30" s="17"/>
    </row>
    <row r="31" spans="1:33" s="31" customFormat="1" ht="46.2" customHeight="1" x14ac:dyDescent="0.3">
      <c r="A31" s="17" t="s">
        <v>46</v>
      </c>
      <c r="B31" s="18">
        <v>321</v>
      </c>
      <c r="C31" s="17" t="s">
        <v>272</v>
      </c>
      <c r="D31" s="17" t="s">
        <v>118</v>
      </c>
      <c r="E31" s="17" t="s">
        <v>179</v>
      </c>
      <c r="F31" s="19" t="s">
        <v>8</v>
      </c>
      <c r="G31" s="19">
        <v>504203</v>
      </c>
      <c r="H31" s="21">
        <v>210023964</v>
      </c>
      <c r="I31" s="19">
        <v>3200029393</v>
      </c>
      <c r="J31" s="20">
        <v>45460</v>
      </c>
      <c r="K31" s="20">
        <v>45471</v>
      </c>
      <c r="L31" s="17"/>
      <c r="M31" s="22">
        <v>5494.25</v>
      </c>
      <c r="N31" s="22">
        <v>4540.7</v>
      </c>
      <c r="O31" s="20">
        <v>45474</v>
      </c>
      <c r="P31" s="29">
        <v>45488</v>
      </c>
      <c r="Q31" s="19">
        <v>3</v>
      </c>
      <c r="R31" s="23">
        <v>45548</v>
      </c>
      <c r="S31" s="2">
        <v>4540.7</v>
      </c>
      <c r="T31" s="25">
        <v>0.21</v>
      </c>
      <c r="U31" s="26">
        <f t="shared" si="4"/>
        <v>953.54699999999991</v>
      </c>
      <c r="V31" s="26">
        <f t="shared" si="5"/>
        <v>5494.2469999999994</v>
      </c>
      <c r="W31" s="17" t="s">
        <v>180</v>
      </c>
      <c r="X31" s="19" t="s">
        <v>181</v>
      </c>
      <c r="Y31" s="55">
        <v>45551</v>
      </c>
      <c r="Z31" s="54">
        <v>45552</v>
      </c>
      <c r="AA31" s="20">
        <v>45552</v>
      </c>
      <c r="AB31" s="19" t="s">
        <v>182</v>
      </c>
      <c r="AC31" s="20">
        <v>45572</v>
      </c>
      <c r="AD31" s="21"/>
      <c r="AE31" s="17"/>
      <c r="AF31" s="17"/>
    </row>
    <row r="32" spans="1:33" s="31" customFormat="1" ht="46.2" customHeight="1" x14ac:dyDescent="0.3">
      <c r="A32" s="17" t="s">
        <v>12</v>
      </c>
      <c r="B32" s="18">
        <v>322</v>
      </c>
      <c r="C32" s="17" t="s">
        <v>273</v>
      </c>
      <c r="D32" s="17" t="s">
        <v>118</v>
      </c>
      <c r="E32" s="17" t="s">
        <v>183</v>
      </c>
      <c r="F32" s="19" t="s">
        <v>8</v>
      </c>
      <c r="G32" s="1">
        <v>504929</v>
      </c>
      <c r="H32" s="19">
        <v>210023967</v>
      </c>
      <c r="I32" s="19">
        <v>3200029483</v>
      </c>
      <c r="J32" s="20">
        <v>45464</v>
      </c>
      <c r="K32" s="23">
        <v>45484</v>
      </c>
      <c r="L32" s="21"/>
      <c r="M32" s="22">
        <v>63026.48</v>
      </c>
      <c r="N32" s="22">
        <v>52088</v>
      </c>
      <c r="O32" s="20">
        <v>45488</v>
      </c>
      <c r="P32" s="20">
        <v>45503</v>
      </c>
      <c r="Q32" s="19">
        <v>3</v>
      </c>
      <c r="R32" s="23">
        <v>45567</v>
      </c>
      <c r="S32" s="2">
        <v>38000</v>
      </c>
      <c r="T32" s="25">
        <v>0.21</v>
      </c>
      <c r="U32" s="26">
        <f t="shared" si="4"/>
        <v>7980</v>
      </c>
      <c r="V32" s="26">
        <f t="shared" si="5"/>
        <v>45980</v>
      </c>
      <c r="W32" s="17" t="s">
        <v>184</v>
      </c>
      <c r="X32" s="19" t="s">
        <v>185</v>
      </c>
      <c r="Y32" s="20">
        <v>45568</v>
      </c>
      <c r="Z32" s="20">
        <v>45593</v>
      </c>
      <c r="AA32" s="20">
        <v>45594</v>
      </c>
      <c r="AB32" s="19" t="s">
        <v>186</v>
      </c>
      <c r="AC32" s="20">
        <v>45603</v>
      </c>
      <c r="AD32" s="21"/>
      <c r="AE32" s="19"/>
      <c r="AF32" s="19"/>
    </row>
    <row r="33" spans="1:32" ht="27.6" x14ac:dyDescent="0.3">
      <c r="A33" s="17" t="s">
        <v>16</v>
      </c>
      <c r="B33" s="18">
        <v>323</v>
      </c>
      <c r="C33" s="17" t="s">
        <v>117</v>
      </c>
      <c r="D33" s="17" t="s">
        <v>53</v>
      </c>
      <c r="E33" s="17" t="s">
        <v>111</v>
      </c>
      <c r="F33" s="19" t="s">
        <v>8</v>
      </c>
      <c r="G33" s="1">
        <v>505174</v>
      </c>
      <c r="H33" s="19">
        <v>210023921</v>
      </c>
      <c r="I33" s="1">
        <v>3200029169</v>
      </c>
      <c r="J33" s="20">
        <v>45446</v>
      </c>
      <c r="K33" s="36">
        <v>45447</v>
      </c>
      <c r="L33" s="37"/>
      <c r="M33" s="14">
        <v>54450</v>
      </c>
      <c r="N33" s="5">
        <v>45000</v>
      </c>
      <c r="O33" s="20">
        <v>45447</v>
      </c>
      <c r="P33" s="20">
        <v>45457</v>
      </c>
      <c r="Q33" s="24">
        <v>1</v>
      </c>
      <c r="R33" s="20">
        <v>45457</v>
      </c>
      <c r="S33" s="2">
        <v>45000</v>
      </c>
      <c r="T33" s="25">
        <v>0.21</v>
      </c>
      <c r="U33" s="26">
        <f t="shared" si="0"/>
        <v>9450</v>
      </c>
      <c r="V33" s="26">
        <f t="shared" si="1"/>
        <v>54450</v>
      </c>
      <c r="W33" s="17" t="s">
        <v>112</v>
      </c>
      <c r="X33" s="1" t="s">
        <v>113</v>
      </c>
      <c r="Y33" s="20">
        <v>45457</v>
      </c>
      <c r="Z33" s="6">
        <v>45460</v>
      </c>
      <c r="AA33" s="6">
        <v>45475</v>
      </c>
      <c r="AB33" s="20" t="s">
        <v>114</v>
      </c>
      <c r="AC33" s="20">
        <v>45476</v>
      </c>
      <c r="AD33" s="19"/>
      <c r="AE33" s="19"/>
      <c r="AF33" s="19"/>
    </row>
    <row r="34" spans="1:32" s="31" customFormat="1" ht="55.95" customHeight="1" x14ac:dyDescent="0.3">
      <c r="A34" s="17" t="s">
        <v>16</v>
      </c>
      <c r="B34" s="66">
        <v>324</v>
      </c>
      <c r="C34" s="17" t="s">
        <v>278</v>
      </c>
      <c r="D34" s="17" t="s">
        <v>132</v>
      </c>
      <c r="E34" s="17" t="s">
        <v>187</v>
      </c>
      <c r="F34" s="19" t="s">
        <v>8</v>
      </c>
      <c r="G34" s="1">
        <v>500340</v>
      </c>
      <c r="H34" s="19">
        <v>210023919</v>
      </c>
      <c r="I34" s="1">
        <v>3200029395</v>
      </c>
      <c r="J34" s="20">
        <v>45446</v>
      </c>
      <c r="K34" s="20">
        <v>45447</v>
      </c>
      <c r="L34" s="21"/>
      <c r="M34" s="5">
        <v>96203.4</v>
      </c>
      <c r="N34" s="5">
        <v>96203.4</v>
      </c>
      <c r="O34" s="20">
        <v>45447</v>
      </c>
      <c r="P34" s="20">
        <v>45457</v>
      </c>
      <c r="Q34" s="24">
        <v>1</v>
      </c>
      <c r="R34" s="20">
        <v>45499</v>
      </c>
      <c r="S34" s="2">
        <v>96203.4</v>
      </c>
      <c r="T34" s="25">
        <v>0</v>
      </c>
      <c r="U34" s="26">
        <f t="shared" si="0"/>
        <v>0</v>
      </c>
      <c r="V34" s="26">
        <f t="shared" si="1"/>
        <v>96203.4</v>
      </c>
      <c r="W34" s="15" t="s">
        <v>188</v>
      </c>
      <c r="X34" s="1" t="s">
        <v>189</v>
      </c>
      <c r="Y34" s="6">
        <v>45502</v>
      </c>
      <c r="Z34" s="6">
        <v>45504</v>
      </c>
      <c r="AA34" s="6">
        <v>45504</v>
      </c>
      <c r="AB34" s="20" t="s">
        <v>190</v>
      </c>
      <c r="AC34" s="20">
        <v>45576</v>
      </c>
      <c r="AD34" s="67"/>
      <c r="AE34" s="19"/>
      <c r="AF34" s="19"/>
    </row>
    <row r="35" spans="1:32" s="31" customFormat="1" ht="55.95" customHeight="1" x14ac:dyDescent="0.3">
      <c r="A35" s="17" t="s">
        <v>16</v>
      </c>
      <c r="B35" s="18">
        <v>338</v>
      </c>
      <c r="C35" s="17" t="s">
        <v>191</v>
      </c>
      <c r="D35" s="17" t="s">
        <v>132</v>
      </c>
      <c r="E35" s="17" t="s">
        <v>192</v>
      </c>
      <c r="F35" s="19" t="s">
        <v>8</v>
      </c>
      <c r="G35" s="19">
        <v>505057</v>
      </c>
      <c r="H35" s="21">
        <v>220002660</v>
      </c>
      <c r="I35" s="17">
        <v>3200029278</v>
      </c>
      <c r="J35" s="20">
        <v>45476</v>
      </c>
      <c r="K35" s="16">
        <v>45478</v>
      </c>
      <c r="L35" s="21"/>
      <c r="M35" s="5">
        <v>36244.400000000001</v>
      </c>
      <c r="N35" s="5">
        <v>36244.400000000001</v>
      </c>
      <c r="O35" s="20">
        <v>45478</v>
      </c>
      <c r="P35" s="20">
        <v>45488</v>
      </c>
      <c r="Q35" s="24">
        <v>1</v>
      </c>
      <c r="R35" s="20">
        <v>45502</v>
      </c>
      <c r="S35" s="2">
        <v>36244.400000000001</v>
      </c>
      <c r="T35" s="25">
        <v>0</v>
      </c>
      <c r="U35" s="26">
        <f t="shared" si="0"/>
        <v>0</v>
      </c>
      <c r="V35" s="26">
        <f t="shared" si="1"/>
        <v>36244.400000000001</v>
      </c>
      <c r="W35" s="17" t="s">
        <v>193</v>
      </c>
      <c r="X35" s="1" t="s">
        <v>194</v>
      </c>
      <c r="Y35" s="6">
        <v>45502</v>
      </c>
      <c r="Z35" s="6" t="s">
        <v>195</v>
      </c>
      <c r="AA35" s="6">
        <v>45538</v>
      </c>
      <c r="AB35" s="54" t="s">
        <v>196</v>
      </c>
      <c r="AC35" s="54">
        <v>45568</v>
      </c>
      <c r="AD35" s="21"/>
      <c r="AE35" s="17"/>
      <c r="AF35" s="17"/>
    </row>
    <row r="36" spans="1:32" s="31" customFormat="1" ht="55.95" customHeight="1" x14ac:dyDescent="0.3">
      <c r="A36" s="17" t="s">
        <v>16</v>
      </c>
      <c r="B36" s="18">
        <v>351</v>
      </c>
      <c r="C36" s="17" t="s">
        <v>279</v>
      </c>
      <c r="D36" s="17" t="s">
        <v>132</v>
      </c>
      <c r="E36" s="17" t="s">
        <v>197</v>
      </c>
      <c r="F36" s="19" t="s">
        <v>8</v>
      </c>
      <c r="G36" s="1">
        <v>502146</v>
      </c>
      <c r="H36" s="21">
        <v>220002670</v>
      </c>
      <c r="I36" s="17">
        <v>3200029407</v>
      </c>
      <c r="J36" s="20">
        <v>45502</v>
      </c>
      <c r="K36" s="16">
        <v>45541</v>
      </c>
      <c r="L36" s="21"/>
      <c r="M36" s="2">
        <v>24200</v>
      </c>
      <c r="N36" s="5">
        <v>20000</v>
      </c>
      <c r="O36" s="20">
        <v>45544</v>
      </c>
      <c r="P36" s="20">
        <v>45554</v>
      </c>
      <c r="Q36" s="24">
        <v>1</v>
      </c>
      <c r="R36" s="20">
        <v>45555</v>
      </c>
      <c r="S36" s="2">
        <v>20000</v>
      </c>
      <c r="T36" s="25">
        <v>0.21</v>
      </c>
      <c r="U36" s="26">
        <f t="shared" si="0"/>
        <v>4200</v>
      </c>
      <c r="V36" s="26">
        <f t="shared" si="1"/>
        <v>24200</v>
      </c>
      <c r="W36" s="17" t="s">
        <v>125</v>
      </c>
      <c r="X36" s="19" t="s">
        <v>126</v>
      </c>
      <c r="Y36" s="6">
        <v>45559</v>
      </c>
      <c r="Z36" s="54">
        <v>45566</v>
      </c>
      <c r="AA36" s="6">
        <v>45576</v>
      </c>
      <c r="AB36" s="17" t="s">
        <v>198</v>
      </c>
      <c r="AC36" s="54">
        <v>45576</v>
      </c>
      <c r="AD36" s="21"/>
      <c r="AE36" s="17"/>
      <c r="AF36" s="17"/>
    </row>
    <row r="37" spans="1:32" s="31" customFormat="1" ht="55.95" customHeight="1" x14ac:dyDescent="0.3">
      <c r="A37" s="17" t="s">
        <v>12</v>
      </c>
      <c r="B37" s="18">
        <v>393</v>
      </c>
      <c r="C37" s="17" t="s">
        <v>274</v>
      </c>
      <c r="D37" s="17" t="s">
        <v>132</v>
      </c>
      <c r="E37" s="17" t="s">
        <v>199</v>
      </c>
      <c r="F37" s="19" t="s">
        <v>98</v>
      </c>
      <c r="G37" s="1">
        <v>503713</v>
      </c>
      <c r="H37" s="19">
        <v>210024060</v>
      </c>
      <c r="I37" s="19">
        <v>3200029484</v>
      </c>
      <c r="J37" s="20">
        <v>45499</v>
      </c>
      <c r="K37" s="20">
        <v>45502</v>
      </c>
      <c r="L37" s="21"/>
      <c r="M37" s="53">
        <v>407044</v>
      </c>
      <c r="N37" s="22">
        <v>336400</v>
      </c>
      <c r="O37" s="20">
        <v>45503</v>
      </c>
      <c r="P37" s="23">
        <v>45541</v>
      </c>
      <c r="Q37" s="19">
        <v>1</v>
      </c>
      <c r="R37" s="20">
        <v>45567</v>
      </c>
      <c r="S37" s="2">
        <v>315436</v>
      </c>
      <c r="T37" s="25">
        <v>0.21</v>
      </c>
      <c r="U37" s="26">
        <f t="shared" si="0"/>
        <v>66241.56</v>
      </c>
      <c r="V37" s="26">
        <f t="shared" si="1"/>
        <v>381677.56</v>
      </c>
      <c r="W37" s="17" t="s">
        <v>200</v>
      </c>
      <c r="X37" s="19" t="s">
        <v>201</v>
      </c>
      <c r="Y37" s="20">
        <v>45568</v>
      </c>
      <c r="Z37" s="20">
        <v>45593</v>
      </c>
      <c r="AA37" s="20">
        <v>45595</v>
      </c>
      <c r="AB37" s="19" t="s">
        <v>202</v>
      </c>
      <c r="AC37" s="19"/>
      <c r="AD37" s="21"/>
      <c r="AE37" s="19"/>
      <c r="AF37" s="19"/>
    </row>
    <row r="38" spans="1:32" s="31" customFormat="1" ht="55.95" customHeight="1" x14ac:dyDescent="0.3">
      <c r="A38" s="17" t="s">
        <v>12</v>
      </c>
      <c r="B38" s="18">
        <v>394</v>
      </c>
      <c r="C38" s="17" t="s">
        <v>275</v>
      </c>
      <c r="D38" s="17" t="s">
        <v>118</v>
      </c>
      <c r="E38" s="17" t="s">
        <v>203</v>
      </c>
      <c r="F38" s="19" t="s">
        <v>8</v>
      </c>
      <c r="G38" s="1">
        <v>501874</v>
      </c>
      <c r="H38" s="19">
        <v>210023842</v>
      </c>
      <c r="I38" s="19">
        <v>3200029574</v>
      </c>
      <c r="J38" s="23">
        <v>45484</v>
      </c>
      <c r="K38" s="20">
        <v>45485</v>
      </c>
      <c r="L38" s="21"/>
      <c r="M38" s="22">
        <v>64078.33</v>
      </c>
      <c r="N38" s="22">
        <v>52957.3</v>
      </c>
      <c r="O38" s="20">
        <v>45488</v>
      </c>
      <c r="P38" s="23">
        <v>45503</v>
      </c>
      <c r="Q38" s="68">
        <v>3</v>
      </c>
      <c r="R38" s="23">
        <v>45589</v>
      </c>
      <c r="S38" s="2">
        <v>47116.56</v>
      </c>
      <c r="T38" s="25">
        <v>0.21</v>
      </c>
      <c r="U38" s="26">
        <f t="shared" si="0"/>
        <v>9894.4775999999983</v>
      </c>
      <c r="V38" s="26">
        <f t="shared" si="1"/>
        <v>57011.037599999996</v>
      </c>
      <c r="W38" s="17" t="s">
        <v>204</v>
      </c>
      <c r="X38" s="19" t="s">
        <v>205</v>
      </c>
      <c r="Y38" s="23">
        <v>45593</v>
      </c>
      <c r="Z38" s="20">
        <v>45624</v>
      </c>
      <c r="AA38" s="20">
        <v>45625</v>
      </c>
      <c r="AB38" s="19" t="s">
        <v>206</v>
      </c>
      <c r="AC38" s="20">
        <v>45625</v>
      </c>
      <c r="AD38" s="21"/>
      <c r="AE38" s="19"/>
      <c r="AF38" s="19"/>
    </row>
    <row r="39" spans="1:32" s="31" customFormat="1" ht="55.95" customHeight="1" x14ac:dyDescent="0.3">
      <c r="A39" s="17" t="s">
        <v>16</v>
      </c>
      <c r="B39" s="18">
        <v>395</v>
      </c>
      <c r="C39" s="17" t="s">
        <v>280</v>
      </c>
      <c r="D39" s="17" t="s">
        <v>132</v>
      </c>
      <c r="E39" s="17" t="s">
        <v>207</v>
      </c>
      <c r="F39" s="19" t="s">
        <v>8</v>
      </c>
      <c r="G39" s="19">
        <v>500340</v>
      </c>
      <c r="H39" s="21">
        <v>210024053</v>
      </c>
      <c r="I39" s="17">
        <v>3200029572</v>
      </c>
      <c r="J39" s="20">
        <v>45576</v>
      </c>
      <c r="K39" s="20">
        <v>45576</v>
      </c>
      <c r="L39" s="69">
        <v>1</v>
      </c>
      <c r="M39" s="22">
        <v>63700</v>
      </c>
      <c r="N39" s="22">
        <v>63700</v>
      </c>
      <c r="O39" s="20">
        <v>45581</v>
      </c>
      <c r="P39" s="23">
        <v>45591</v>
      </c>
      <c r="Q39" s="24">
        <v>2</v>
      </c>
      <c r="R39" s="23">
        <v>45600</v>
      </c>
      <c r="S39" s="2">
        <v>63700</v>
      </c>
      <c r="T39" s="25">
        <v>0</v>
      </c>
      <c r="U39" s="26">
        <v>0</v>
      </c>
      <c r="V39" s="26">
        <v>63700</v>
      </c>
      <c r="W39" s="15" t="s">
        <v>188</v>
      </c>
      <c r="X39" s="1" t="s">
        <v>189</v>
      </c>
      <c r="Y39" s="23">
        <v>45601</v>
      </c>
      <c r="Z39" s="20">
        <v>45601</v>
      </c>
      <c r="AA39" s="20">
        <v>45631</v>
      </c>
      <c r="AB39" s="19" t="s">
        <v>208</v>
      </c>
      <c r="AC39" s="20">
        <v>45631</v>
      </c>
      <c r="AD39" s="21"/>
      <c r="AE39" s="17"/>
      <c r="AF39" s="17"/>
    </row>
    <row r="40" spans="1:32" s="31" customFormat="1" ht="55.95" customHeight="1" x14ac:dyDescent="0.3">
      <c r="A40" s="17" t="s">
        <v>16</v>
      </c>
      <c r="B40" s="18">
        <v>396</v>
      </c>
      <c r="C40" s="17" t="s">
        <v>281</v>
      </c>
      <c r="D40" s="17" t="s">
        <v>118</v>
      </c>
      <c r="E40" s="17" t="s">
        <v>209</v>
      </c>
      <c r="F40" s="19" t="s">
        <v>8</v>
      </c>
      <c r="G40" s="1">
        <v>504201</v>
      </c>
      <c r="H40" s="19">
        <v>210024017</v>
      </c>
      <c r="I40" s="19">
        <v>3200029364</v>
      </c>
      <c r="J40" s="20">
        <v>45495</v>
      </c>
      <c r="K40" s="20">
        <v>45496</v>
      </c>
      <c r="L40" s="21"/>
      <c r="M40" s="22">
        <v>72600</v>
      </c>
      <c r="N40" s="22">
        <v>60000</v>
      </c>
      <c r="O40" s="20">
        <v>45497</v>
      </c>
      <c r="P40" s="23">
        <v>45509</v>
      </c>
      <c r="Q40" s="60">
        <v>1</v>
      </c>
      <c r="R40" s="23">
        <v>45555</v>
      </c>
      <c r="S40" s="2">
        <v>30000</v>
      </c>
      <c r="T40" s="25">
        <v>0.21</v>
      </c>
      <c r="U40" s="26">
        <v>6300</v>
      </c>
      <c r="V40" s="26">
        <v>36300</v>
      </c>
      <c r="W40" s="17" t="s">
        <v>210</v>
      </c>
      <c r="X40" s="19" t="s">
        <v>211</v>
      </c>
      <c r="Y40" s="20">
        <v>45559</v>
      </c>
      <c r="Z40" s="20">
        <v>45561</v>
      </c>
      <c r="AA40" s="20">
        <v>45568</v>
      </c>
      <c r="AB40" s="19" t="s">
        <v>212</v>
      </c>
      <c r="AC40" s="20">
        <v>45568</v>
      </c>
      <c r="AD40" s="21"/>
      <c r="AE40" s="19"/>
      <c r="AF40" s="19"/>
    </row>
    <row r="41" spans="1:32" s="31" customFormat="1" ht="55.95" customHeight="1" x14ac:dyDescent="0.3">
      <c r="A41" s="17" t="s">
        <v>46</v>
      </c>
      <c r="B41" s="18">
        <v>397</v>
      </c>
      <c r="C41" s="17" t="s">
        <v>282</v>
      </c>
      <c r="D41" s="17" t="s">
        <v>132</v>
      </c>
      <c r="E41" s="17" t="s">
        <v>213</v>
      </c>
      <c r="F41" s="19" t="s">
        <v>8</v>
      </c>
      <c r="G41" s="1">
        <v>504203</v>
      </c>
      <c r="H41" s="19">
        <v>210024106</v>
      </c>
      <c r="I41" s="19">
        <v>3200029507</v>
      </c>
      <c r="J41" s="20">
        <v>45551</v>
      </c>
      <c r="K41" s="20">
        <v>45554</v>
      </c>
      <c r="L41" s="21">
        <v>1</v>
      </c>
      <c r="M41" s="22">
        <v>8681.02</v>
      </c>
      <c r="N41" s="22">
        <v>7414.4</v>
      </c>
      <c r="O41" s="20" t="s">
        <v>214</v>
      </c>
      <c r="P41" s="23">
        <v>45573</v>
      </c>
      <c r="Q41" s="24">
        <v>1</v>
      </c>
      <c r="R41" s="23">
        <v>45596</v>
      </c>
      <c r="S41" s="2">
        <v>5926.6</v>
      </c>
      <c r="T41" s="25">
        <v>0.21</v>
      </c>
      <c r="U41" s="26">
        <v>1244.586</v>
      </c>
      <c r="V41" s="26">
        <v>7171.1860000000006</v>
      </c>
      <c r="W41" s="17" t="s">
        <v>215</v>
      </c>
      <c r="X41" s="19" t="s">
        <v>181</v>
      </c>
      <c r="Y41" s="20">
        <v>45596</v>
      </c>
      <c r="Z41" s="20">
        <v>45604</v>
      </c>
      <c r="AA41" s="20">
        <v>45607</v>
      </c>
      <c r="AB41" s="19" t="s">
        <v>216</v>
      </c>
      <c r="AC41" s="20">
        <v>45611</v>
      </c>
      <c r="AD41" s="21"/>
      <c r="AE41" s="19"/>
      <c r="AF41" s="19"/>
    </row>
    <row r="42" spans="1:32" s="31" customFormat="1" ht="52.2" customHeight="1" x14ac:dyDescent="0.3">
      <c r="A42" s="17" t="s">
        <v>6</v>
      </c>
      <c r="B42" s="18">
        <v>398</v>
      </c>
      <c r="C42" s="17" t="s">
        <v>283</v>
      </c>
      <c r="D42" s="17" t="s">
        <v>118</v>
      </c>
      <c r="E42" s="17" t="s">
        <v>217</v>
      </c>
      <c r="F42" s="19" t="s">
        <v>8</v>
      </c>
      <c r="G42" s="1">
        <v>505484</v>
      </c>
      <c r="H42" s="19">
        <v>210024226</v>
      </c>
      <c r="I42" s="19">
        <v>3200029632</v>
      </c>
      <c r="J42" s="20">
        <v>45593</v>
      </c>
      <c r="K42" s="20">
        <v>45604</v>
      </c>
      <c r="L42" s="21"/>
      <c r="M42" s="22">
        <v>37764.1</v>
      </c>
      <c r="N42" s="22">
        <v>31210</v>
      </c>
      <c r="O42" s="23">
        <v>45604</v>
      </c>
      <c r="P42" s="23">
        <v>45618</v>
      </c>
      <c r="Q42" s="24">
        <v>2</v>
      </c>
      <c r="R42" s="23">
        <v>45642</v>
      </c>
      <c r="S42" s="2">
        <v>31210</v>
      </c>
      <c r="T42" s="25">
        <v>0.21</v>
      </c>
      <c r="U42" s="26">
        <v>6554.0999999999995</v>
      </c>
      <c r="V42" s="26">
        <v>37764.1</v>
      </c>
      <c r="W42" s="17" t="s">
        <v>218</v>
      </c>
      <c r="X42" s="19" t="s">
        <v>219</v>
      </c>
      <c r="Y42" s="20"/>
      <c r="Z42" s="20"/>
      <c r="AA42" s="20"/>
      <c r="AB42" s="20"/>
      <c r="AC42" s="19"/>
      <c r="AD42" s="21"/>
      <c r="AE42" s="19"/>
      <c r="AF42" s="19"/>
    </row>
    <row r="43" spans="1:32" s="31" customFormat="1" ht="55.95" customHeight="1" x14ac:dyDescent="0.3">
      <c r="A43" s="17" t="s">
        <v>16</v>
      </c>
      <c r="B43" s="18">
        <v>406</v>
      </c>
      <c r="C43" s="17" t="s">
        <v>220</v>
      </c>
      <c r="D43" s="17" t="s">
        <v>132</v>
      </c>
      <c r="E43" s="17" t="s">
        <v>221</v>
      </c>
      <c r="F43" s="19" t="s">
        <v>8</v>
      </c>
      <c r="G43" s="1">
        <v>504659</v>
      </c>
      <c r="H43" s="19">
        <v>210024067</v>
      </c>
      <c r="I43" s="19">
        <v>3200029453</v>
      </c>
      <c r="J43" s="20">
        <v>45541</v>
      </c>
      <c r="K43" s="20">
        <v>45546</v>
      </c>
      <c r="L43" s="21"/>
      <c r="M43" s="22">
        <v>30250</v>
      </c>
      <c r="N43" s="22">
        <v>25000</v>
      </c>
      <c r="O43" s="20">
        <v>45559</v>
      </c>
      <c r="P43" s="23">
        <v>45568</v>
      </c>
      <c r="Q43" s="60">
        <v>2</v>
      </c>
      <c r="R43" s="23">
        <v>45575</v>
      </c>
      <c r="S43" s="2">
        <v>25000</v>
      </c>
      <c r="T43" s="25">
        <v>0.21</v>
      </c>
      <c r="U43" s="26">
        <v>5250</v>
      </c>
      <c r="V43" s="26">
        <v>30250</v>
      </c>
      <c r="W43" s="17" t="s">
        <v>222</v>
      </c>
      <c r="X43" s="19" t="s">
        <v>223</v>
      </c>
      <c r="Y43" s="20">
        <v>45576</v>
      </c>
      <c r="Z43" s="20">
        <v>45586</v>
      </c>
      <c r="AA43" s="20">
        <v>45586</v>
      </c>
      <c r="AB43" s="19" t="s">
        <v>224</v>
      </c>
      <c r="AC43" s="20">
        <v>45586</v>
      </c>
      <c r="AD43" s="21"/>
      <c r="AE43" s="19"/>
      <c r="AF43" s="19"/>
    </row>
    <row r="44" spans="1:32" s="31" customFormat="1" ht="55.95" customHeight="1" x14ac:dyDescent="0.3">
      <c r="A44" s="17" t="s">
        <v>16</v>
      </c>
      <c r="B44" s="17">
        <v>410</v>
      </c>
      <c r="C44" s="17" t="s">
        <v>284</v>
      </c>
      <c r="D44" s="17" t="s">
        <v>132</v>
      </c>
      <c r="E44" s="17" t="s">
        <v>225</v>
      </c>
      <c r="F44" s="19" t="s">
        <v>8</v>
      </c>
      <c r="G44" s="1">
        <v>502625</v>
      </c>
      <c r="H44" s="19">
        <v>210024056</v>
      </c>
      <c r="I44" s="19">
        <v>3200029456</v>
      </c>
      <c r="J44" s="20">
        <v>45499</v>
      </c>
      <c r="K44" s="20">
        <v>45502</v>
      </c>
      <c r="L44" s="21"/>
      <c r="M44" s="22">
        <v>131890</v>
      </c>
      <c r="N44" s="22">
        <v>109000</v>
      </c>
      <c r="O44" s="20">
        <v>45503</v>
      </c>
      <c r="P44" s="23">
        <v>45541</v>
      </c>
      <c r="Q44" s="60">
        <v>1</v>
      </c>
      <c r="R44" s="23">
        <v>45555</v>
      </c>
      <c r="S44" s="2">
        <v>108045</v>
      </c>
      <c r="T44" s="25">
        <v>0.21</v>
      </c>
      <c r="U44" s="26">
        <v>22689.45</v>
      </c>
      <c r="V44" s="26">
        <v>130734.45</v>
      </c>
      <c r="W44" s="17" t="s">
        <v>226</v>
      </c>
      <c r="X44" s="19" t="s">
        <v>227</v>
      </c>
      <c r="Y44" s="20">
        <v>45589</v>
      </c>
      <c r="Z44" s="20">
        <v>45589</v>
      </c>
      <c r="AA44" s="20">
        <v>45593</v>
      </c>
      <c r="AB44" s="19" t="s">
        <v>228</v>
      </c>
      <c r="AC44" s="20">
        <v>45600</v>
      </c>
      <c r="AD44" s="19"/>
      <c r="AE44" s="19"/>
      <c r="AF44" s="19"/>
    </row>
    <row r="45" spans="1:32" s="31" customFormat="1" ht="55.95" customHeight="1" x14ac:dyDescent="0.3">
      <c r="A45" s="17" t="s">
        <v>16</v>
      </c>
      <c r="B45" s="18">
        <v>411</v>
      </c>
      <c r="C45" s="17" t="s">
        <v>285</v>
      </c>
      <c r="D45" s="17" t="s">
        <v>132</v>
      </c>
      <c r="E45" s="17" t="s">
        <v>229</v>
      </c>
      <c r="F45" s="19" t="s">
        <v>8</v>
      </c>
      <c r="G45" s="1">
        <v>500976</v>
      </c>
      <c r="H45" s="19">
        <v>210024055</v>
      </c>
      <c r="I45" s="19">
        <v>3200029455</v>
      </c>
      <c r="J45" s="20">
        <v>45499</v>
      </c>
      <c r="K45" s="20">
        <v>45502</v>
      </c>
      <c r="L45" s="21"/>
      <c r="M45" s="22">
        <v>81191</v>
      </c>
      <c r="N45" s="22">
        <v>67100</v>
      </c>
      <c r="O45" s="20">
        <v>45503</v>
      </c>
      <c r="P45" s="23">
        <v>45541</v>
      </c>
      <c r="Q45" s="24">
        <v>3</v>
      </c>
      <c r="R45" s="23">
        <v>45555</v>
      </c>
      <c r="S45" s="2">
        <v>66875</v>
      </c>
      <c r="T45" s="25">
        <v>0.21</v>
      </c>
      <c r="U45" s="26">
        <f t="shared" ref="U45:U54" si="6">S45*T45</f>
        <v>14043.75</v>
      </c>
      <c r="V45" s="26">
        <f t="shared" ref="V45:V55" si="7">S45+U45</f>
        <v>80918.75</v>
      </c>
      <c r="W45" s="17" t="s">
        <v>230</v>
      </c>
      <c r="X45" s="19" t="s">
        <v>231</v>
      </c>
      <c r="Y45" s="20">
        <v>45589</v>
      </c>
      <c r="Z45" s="20">
        <v>45589</v>
      </c>
      <c r="AA45" s="20">
        <v>45593</v>
      </c>
      <c r="AB45" s="19" t="s">
        <v>228</v>
      </c>
      <c r="AC45" s="20">
        <v>45600</v>
      </c>
      <c r="AD45" s="21"/>
      <c r="AE45" s="19"/>
      <c r="AF45" s="19"/>
    </row>
    <row r="46" spans="1:32" s="31" customFormat="1" ht="55.95" customHeight="1" x14ac:dyDescent="0.3">
      <c r="A46" s="17" t="s">
        <v>12</v>
      </c>
      <c r="B46" s="18">
        <v>412</v>
      </c>
      <c r="C46" s="17" t="s">
        <v>276</v>
      </c>
      <c r="D46" s="17" t="s">
        <v>132</v>
      </c>
      <c r="E46" s="17" t="s">
        <v>232</v>
      </c>
      <c r="F46" s="19" t="s">
        <v>8</v>
      </c>
      <c r="G46" s="19">
        <v>501187</v>
      </c>
      <c r="H46" s="19">
        <v>210024103</v>
      </c>
      <c r="I46" s="19">
        <v>3200029506</v>
      </c>
      <c r="J46" s="20">
        <v>45546</v>
      </c>
      <c r="K46" s="20">
        <v>45559</v>
      </c>
      <c r="L46" s="21">
        <v>1</v>
      </c>
      <c r="M46" s="22">
        <v>66550</v>
      </c>
      <c r="N46" s="22">
        <v>55000</v>
      </c>
      <c r="O46" s="20">
        <v>45560</v>
      </c>
      <c r="P46" s="23">
        <v>45575</v>
      </c>
      <c r="Q46" s="24">
        <v>1</v>
      </c>
      <c r="R46" s="23">
        <v>45604</v>
      </c>
      <c r="S46" s="2">
        <v>46540</v>
      </c>
      <c r="T46" s="25">
        <v>0.21</v>
      </c>
      <c r="U46" s="26">
        <f t="shared" si="6"/>
        <v>9773.4</v>
      </c>
      <c r="V46" s="26">
        <f t="shared" si="7"/>
        <v>56313.4</v>
      </c>
      <c r="W46" s="17" t="s">
        <v>233</v>
      </c>
      <c r="X46" s="19" t="s">
        <v>234</v>
      </c>
      <c r="Y46" s="20">
        <v>45604</v>
      </c>
      <c r="Z46" s="20">
        <v>45604</v>
      </c>
      <c r="AA46" s="20">
        <v>45611</v>
      </c>
      <c r="AB46" s="19" t="s">
        <v>235</v>
      </c>
      <c r="AC46" s="20">
        <v>45611</v>
      </c>
      <c r="AD46" s="21"/>
      <c r="AE46" s="19"/>
      <c r="AF46" s="19"/>
    </row>
    <row r="47" spans="1:32" s="31" customFormat="1" ht="55.95" customHeight="1" x14ac:dyDescent="0.3">
      <c r="A47" s="17" t="s">
        <v>16</v>
      </c>
      <c r="B47" s="18">
        <v>420</v>
      </c>
      <c r="C47" s="17" t="s">
        <v>236</v>
      </c>
      <c r="D47" s="17" t="s">
        <v>118</v>
      </c>
      <c r="E47" s="17" t="s">
        <v>237</v>
      </c>
      <c r="F47" s="19" t="s">
        <v>8</v>
      </c>
      <c r="G47" s="19">
        <v>504527</v>
      </c>
      <c r="H47" s="19">
        <v>210024041</v>
      </c>
      <c r="I47" s="19">
        <v>3200029358</v>
      </c>
      <c r="J47" s="20">
        <v>45498</v>
      </c>
      <c r="K47" s="20">
        <v>45499</v>
      </c>
      <c r="L47" s="21"/>
      <c r="M47" s="22">
        <v>10822.24</v>
      </c>
      <c r="N47" s="22">
        <v>8944</v>
      </c>
      <c r="O47" s="20">
        <v>45502</v>
      </c>
      <c r="P47" s="23">
        <v>45541</v>
      </c>
      <c r="Q47" s="60">
        <v>2</v>
      </c>
      <c r="R47" s="23">
        <v>45551</v>
      </c>
      <c r="S47" s="2">
        <v>8894</v>
      </c>
      <c r="T47" s="25">
        <v>0.21</v>
      </c>
      <c r="U47" s="26">
        <f t="shared" si="6"/>
        <v>1867.74</v>
      </c>
      <c r="V47" s="26">
        <f t="shared" si="7"/>
        <v>10761.74</v>
      </c>
      <c r="W47" s="17" t="s">
        <v>238</v>
      </c>
      <c r="X47" s="19" t="s">
        <v>239</v>
      </c>
      <c r="Y47" s="20">
        <v>45553</v>
      </c>
      <c r="Z47" s="20">
        <v>45553</v>
      </c>
      <c r="AA47" s="20">
        <v>45554</v>
      </c>
      <c r="AB47" s="19" t="s">
        <v>240</v>
      </c>
      <c r="AC47" s="20">
        <v>45568</v>
      </c>
      <c r="AD47" s="21"/>
      <c r="AE47" s="19"/>
      <c r="AF47" s="19"/>
    </row>
    <row r="48" spans="1:32" s="31" customFormat="1" ht="55.95" customHeight="1" x14ac:dyDescent="0.3">
      <c r="A48" s="17" t="s">
        <v>6</v>
      </c>
      <c r="B48" s="18">
        <v>421</v>
      </c>
      <c r="C48" s="17" t="s">
        <v>277</v>
      </c>
      <c r="D48" s="17" t="s">
        <v>132</v>
      </c>
      <c r="E48" s="17" t="s">
        <v>241</v>
      </c>
      <c r="F48" s="19" t="s">
        <v>8</v>
      </c>
      <c r="G48" s="19">
        <v>504383</v>
      </c>
      <c r="H48" s="19">
        <v>210024054</v>
      </c>
      <c r="I48" s="19">
        <v>3200029428</v>
      </c>
      <c r="J48" s="20">
        <v>45541</v>
      </c>
      <c r="K48" s="20">
        <v>45546</v>
      </c>
      <c r="L48" s="21"/>
      <c r="M48" s="22">
        <v>121000</v>
      </c>
      <c r="N48" s="22">
        <v>100000</v>
      </c>
      <c r="O48" s="20">
        <v>45547</v>
      </c>
      <c r="P48" s="23">
        <v>45562</v>
      </c>
      <c r="Q48" s="60">
        <v>1</v>
      </c>
      <c r="R48" s="23">
        <v>45579</v>
      </c>
      <c r="S48" s="2">
        <v>100000</v>
      </c>
      <c r="T48" s="25">
        <v>0.21</v>
      </c>
      <c r="U48" s="26">
        <f t="shared" si="6"/>
        <v>21000</v>
      </c>
      <c r="V48" s="26">
        <f t="shared" si="7"/>
        <v>121000</v>
      </c>
      <c r="W48" s="17" t="s">
        <v>242</v>
      </c>
      <c r="X48" s="19" t="s">
        <v>243</v>
      </c>
      <c r="Y48" s="20">
        <v>45579</v>
      </c>
      <c r="Z48" s="20">
        <v>45581</v>
      </c>
      <c r="AA48" s="20">
        <v>45582</v>
      </c>
      <c r="AB48" s="19" t="s">
        <v>244</v>
      </c>
      <c r="AC48" s="20">
        <v>45582</v>
      </c>
      <c r="AD48" s="21"/>
      <c r="AE48" s="19"/>
      <c r="AF48" s="19"/>
    </row>
    <row r="49" spans="1:32" s="31" customFormat="1" ht="53.4" customHeight="1" x14ac:dyDescent="0.3">
      <c r="A49" s="17" t="s">
        <v>16</v>
      </c>
      <c r="B49" s="18">
        <v>444</v>
      </c>
      <c r="C49" s="17" t="s">
        <v>286</v>
      </c>
      <c r="D49" s="17" t="s">
        <v>132</v>
      </c>
      <c r="E49" s="17" t="s">
        <v>245</v>
      </c>
      <c r="F49" s="19" t="s">
        <v>8</v>
      </c>
      <c r="G49" s="1">
        <v>502921</v>
      </c>
      <c r="H49" s="19">
        <v>210024218</v>
      </c>
      <c r="I49" s="19">
        <v>3200029522</v>
      </c>
      <c r="J49" s="20">
        <v>45588</v>
      </c>
      <c r="K49" s="20">
        <v>45588</v>
      </c>
      <c r="L49" s="24">
        <v>1</v>
      </c>
      <c r="M49" s="22">
        <v>67000</v>
      </c>
      <c r="N49" s="22">
        <v>67000</v>
      </c>
      <c r="O49" s="20">
        <v>45588</v>
      </c>
      <c r="P49" s="23">
        <v>45600</v>
      </c>
      <c r="Q49" s="24">
        <v>1</v>
      </c>
      <c r="R49" s="23">
        <v>45602</v>
      </c>
      <c r="S49" s="2">
        <v>67000</v>
      </c>
      <c r="T49" s="25">
        <v>0</v>
      </c>
      <c r="U49" s="26">
        <f t="shared" si="6"/>
        <v>0</v>
      </c>
      <c r="V49" s="26">
        <f t="shared" si="7"/>
        <v>67000</v>
      </c>
      <c r="W49" s="71" t="s">
        <v>247</v>
      </c>
      <c r="X49" s="17" t="s">
        <v>34</v>
      </c>
      <c r="Y49" s="55">
        <v>45603</v>
      </c>
      <c r="Z49" s="54">
        <v>45604</v>
      </c>
      <c r="AA49" s="20">
        <v>45617</v>
      </c>
      <c r="AB49" s="17" t="s">
        <v>248</v>
      </c>
      <c r="AC49" s="54">
        <v>45618</v>
      </c>
      <c r="AD49" s="21"/>
      <c r="AE49" s="17"/>
      <c r="AF49" s="17"/>
    </row>
    <row r="50" spans="1:32" s="31" customFormat="1" ht="55.95" customHeight="1" x14ac:dyDescent="0.3">
      <c r="A50" s="17" t="s">
        <v>16</v>
      </c>
      <c r="B50" s="18">
        <v>445</v>
      </c>
      <c r="C50" s="17" t="s">
        <v>287</v>
      </c>
      <c r="D50" s="17" t="s">
        <v>118</v>
      </c>
      <c r="E50" s="17" t="s">
        <v>249</v>
      </c>
      <c r="F50" s="19" t="s">
        <v>8</v>
      </c>
      <c r="G50" s="1">
        <v>504659</v>
      </c>
      <c r="H50" s="19">
        <v>210024092</v>
      </c>
      <c r="I50" s="19">
        <v>3200029442</v>
      </c>
      <c r="J50" s="20">
        <v>45548</v>
      </c>
      <c r="K50" s="20">
        <v>45551</v>
      </c>
      <c r="L50" s="21"/>
      <c r="M50" s="22">
        <v>40910.1</v>
      </c>
      <c r="N50" s="22">
        <v>33810</v>
      </c>
      <c r="O50" s="20">
        <v>45554</v>
      </c>
      <c r="P50" s="23">
        <v>45565</v>
      </c>
      <c r="Q50" s="70" t="s">
        <v>246</v>
      </c>
      <c r="R50" s="23">
        <v>45575</v>
      </c>
      <c r="S50" s="2">
        <v>33810</v>
      </c>
      <c r="T50" s="25">
        <v>0.21</v>
      </c>
      <c r="U50" s="26">
        <f t="shared" si="6"/>
        <v>7100.0999999999995</v>
      </c>
      <c r="V50" s="26">
        <f t="shared" si="7"/>
        <v>40910.1</v>
      </c>
      <c r="W50" s="17" t="s">
        <v>250</v>
      </c>
      <c r="X50" s="19" t="s">
        <v>223</v>
      </c>
      <c r="Y50" s="20">
        <v>45576</v>
      </c>
      <c r="Z50" s="20">
        <v>45580</v>
      </c>
      <c r="AA50" s="20">
        <v>45582</v>
      </c>
      <c r="AB50" s="20">
        <v>45605</v>
      </c>
      <c r="AC50" s="20">
        <v>45582</v>
      </c>
      <c r="AD50" s="21"/>
      <c r="AE50" s="19"/>
      <c r="AF50" s="19"/>
    </row>
    <row r="51" spans="1:32" s="31" customFormat="1" ht="55.95" customHeight="1" x14ac:dyDescent="0.3">
      <c r="A51" s="17" t="s">
        <v>46</v>
      </c>
      <c r="B51" s="18">
        <v>498</v>
      </c>
      <c r="C51" s="17" t="s">
        <v>288</v>
      </c>
      <c r="D51" s="17" t="s">
        <v>118</v>
      </c>
      <c r="E51" s="17" t="s">
        <v>251</v>
      </c>
      <c r="F51" s="19" t="s">
        <v>8</v>
      </c>
      <c r="G51" s="1" t="s">
        <v>252</v>
      </c>
      <c r="H51" s="19">
        <v>210024174</v>
      </c>
      <c r="I51" s="19">
        <v>3200029482</v>
      </c>
      <c r="J51" s="20">
        <v>45567</v>
      </c>
      <c r="K51" s="23">
        <v>45568</v>
      </c>
      <c r="L51" s="21">
        <v>1</v>
      </c>
      <c r="M51" s="22">
        <v>20000</v>
      </c>
      <c r="N51" s="22">
        <v>20000</v>
      </c>
      <c r="O51" s="20">
        <v>45568</v>
      </c>
      <c r="P51" s="23">
        <v>45583</v>
      </c>
      <c r="Q51" s="24">
        <v>1</v>
      </c>
      <c r="R51" s="23">
        <v>45596</v>
      </c>
      <c r="S51" s="2">
        <v>11900</v>
      </c>
      <c r="T51" s="25">
        <v>0</v>
      </c>
      <c r="U51" s="26">
        <f t="shared" si="6"/>
        <v>0</v>
      </c>
      <c r="V51" s="26">
        <f t="shared" si="7"/>
        <v>11900</v>
      </c>
      <c r="W51" s="17" t="s">
        <v>253</v>
      </c>
      <c r="X51" s="19" t="s">
        <v>254</v>
      </c>
      <c r="Y51" s="20">
        <v>45596</v>
      </c>
      <c r="Z51" s="20">
        <v>45596</v>
      </c>
      <c r="AA51" s="20">
        <v>45596</v>
      </c>
      <c r="AB51" s="19" t="s">
        <v>255</v>
      </c>
      <c r="AC51" s="20">
        <v>45603</v>
      </c>
      <c r="AD51" s="21"/>
      <c r="AE51" s="19"/>
      <c r="AF51" s="19"/>
    </row>
    <row r="52" spans="1:32" s="31" customFormat="1" ht="55.95" customHeight="1" x14ac:dyDescent="0.3">
      <c r="A52" s="17" t="s">
        <v>12</v>
      </c>
      <c r="B52" s="18">
        <v>510</v>
      </c>
      <c r="C52" s="17" t="s">
        <v>289</v>
      </c>
      <c r="D52" s="17" t="s">
        <v>132</v>
      </c>
      <c r="E52" s="17" t="s">
        <v>256</v>
      </c>
      <c r="F52" s="19" t="s">
        <v>8</v>
      </c>
      <c r="G52" s="19">
        <v>505483</v>
      </c>
      <c r="H52" s="19">
        <v>210024163</v>
      </c>
      <c r="I52" s="19">
        <v>3200029536</v>
      </c>
      <c r="J52" s="20">
        <v>45567</v>
      </c>
      <c r="K52" s="55">
        <v>45573</v>
      </c>
      <c r="L52" s="21">
        <v>1</v>
      </c>
      <c r="M52" s="22">
        <v>242000</v>
      </c>
      <c r="N52" s="22">
        <v>200000</v>
      </c>
      <c r="O52" s="20">
        <v>45573</v>
      </c>
      <c r="P52" s="23">
        <v>45588</v>
      </c>
      <c r="Q52" s="24">
        <v>3</v>
      </c>
      <c r="R52" s="23">
        <v>45610</v>
      </c>
      <c r="S52" s="2">
        <v>200000</v>
      </c>
      <c r="T52" s="25">
        <v>0.21</v>
      </c>
      <c r="U52" s="26">
        <f t="shared" si="6"/>
        <v>42000</v>
      </c>
      <c r="V52" s="26">
        <f t="shared" si="7"/>
        <v>242000</v>
      </c>
      <c r="W52" s="17" t="s">
        <v>257</v>
      </c>
      <c r="X52" s="19" t="s">
        <v>258</v>
      </c>
      <c r="Y52" s="20">
        <v>45610</v>
      </c>
      <c r="Z52" s="20">
        <v>45615</v>
      </c>
      <c r="AA52" s="20">
        <v>45617</v>
      </c>
      <c r="AB52" s="19" t="s">
        <v>259</v>
      </c>
      <c r="AC52" s="20">
        <v>45618</v>
      </c>
      <c r="AD52" s="21"/>
      <c r="AE52" s="19"/>
      <c r="AF52" s="19"/>
    </row>
    <row r="53" spans="1:32" s="31" customFormat="1" ht="55.95" customHeight="1" x14ac:dyDescent="0.3">
      <c r="A53" s="17" t="s">
        <v>12</v>
      </c>
      <c r="B53" s="18">
        <v>563</v>
      </c>
      <c r="C53" s="17" t="s">
        <v>290</v>
      </c>
      <c r="D53" s="17" t="s">
        <v>132</v>
      </c>
      <c r="E53" s="17" t="s">
        <v>260</v>
      </c>
      <c r="F53" s="19" t="s">
        <v>98</v>
      </c>
      <c r="G53" s="1"/>
      <c r="H53" s="19">
        <v>210024238</v>
      </c>
      <c r="I53" s="19"/>
      <c r="J53" s="20">
        <v>45593</v>
      </c>
      <c r="K53" s="20">
        <v>45595</v>
      </c>
      <c r="L53" s="21"/>
      <c r="M53" s="22">
        <v>205700</v>
      </c>
      <c r="N53" s="22">
        <v>170000</v>
      </c>
      <c r="O53" s="20">
        <v>45597</v>
      </c>
      <c r="P53" s="23">
        <v>45625</v>
      </c>
      <c r="Q53" s="24">
        <v>2</v>
      </c>
      <c r="R53" s="23">
        <v>45656</v>
      </c>
      <c r="S53" s="2">
        <v>159400</v>
      </c>
      <c r="T53" s="25">
        <v>0</v>
      </c>
      <c r="U53" s="26">
        <f t="shared" si="6"/>
        <v>0</v>
      </c>
      <c r="V53" s="26">
        <f t="shared" si="7"/>
        <v>159400</v>
      </c>
      <c r="W53" s="17" t="s">
        <v>36</v>
      </c>
      <c r="X53" s="19">
        <v>9647191007</v>
      </c>
      <c r="Y53" s="20"/>
      <c r="Z53" s="20"/>
      <c r="AA53" s="20"/>
      <c r="AB53" s="19"/>
      <c r="AC53" s="19"/>
      <c r="AD53" s="21"/>
      <c r="AE53" s="19"/>
      <c r="AF53" s="19"/>
    </row>
    <row r="54" spans="1:32" s="31" customFormat="1" ht="55.95" customHeight="1" x14ac:dyDescent="0.3">
      <c r="A54" s="17" t="s">
        <v>12</v>
      </c>
      <c r="B54" s="18">
        <v>563</v>
      </c>
      <c r="C54" s="17" t="s">
        <v>291</v>
      </c>
      <c r="D54" s="17" t="s">
        <v>132</v>
      </c>
      <c r="E54" s="17" t="s">
        <v>260</v>
      </c>
      <c r="F54" s="19" t="s">
        <v>98</v>
      </c>
      <c r="G54" s="1"/>
      <c r="H54" s="19">
        <v>210024238</v>
      </c>
      <c r="I54" s="19"/>
      <c r="J54" s="20">
        <v>45593</v>
      </c>
      <c r="K54" s="20">
        <v>45595</v>
      </c>
      <c r="L54" s="21"/>
      <c r="M54" s="22">
        <v>114950</v>
      </c>
      <c r="N54" s="22">
        <v>95000</v>
      </c>
      <c r="O54" s="20">
        <v>45597</v>
      </c>
      <c r="P54" s="23">
        <v>45625</v>
      </c>
      <c r="Q54" s="24">
        <v>1</v>
      </c>
      <c r="R54" s="23">
        <v>45656</v>
      </c>
      <c r="S54" s="2">
        <v>82571</v>
      </c>
      <c r="T54" s="25">
        <v>0</v>
      </c>
      <c r="U54" s="26">
        <f t="shared" si="6"/>
        <v>0</v>
      </c>
      <c r="V54" s="26">
        <f t="shared" si="7"/>
        <v>82571</v>
      </c>
      <c r="W54" s="17" t="s">
        <v>36</v>
      </c>
      <c r="X54" s="19">
        <v>9647191007</v>
      </c>
      <c r="Y54" s="20"/>
      <c r="Z54" s="20"/>
      <c r="AA54" s="20"/>
      <c r="AB54" s="19"/>
      <c r="AC54" s="19"/>
      <c r="AD54" s="21"/>
      <c r="AE54" s="19"/>
      <c r="AF54" s="19"/>
    </row>
    <row r="55" spans="1:32" s="31" customFormat="1" ht="55.95" customHeight="1" x14ac:dyDescent="0.3">
      <c r="A55" s="17" t="s">
        <v>46</v>
      </c>
      <c r="B55" s="18">
        <v>587</v>
      </c>
      <c r="C55" s="17" t="s">
        <v>292</v>
      </c>
      <c r="D55" s="17" t="s">
        <v>118</v>
      </c>
      <c r="E55" s="17" t="s">
        <v>261</v>
      </c>
      <c r="F55" s="19" t="s">
        <v>8</v>
      </c>
      <c r="G55" s="1">
        <v>505490</v>
      </c>
      <c r="H55" s="19">
        <v>210024270</v>
      </c>
      <c r="I55" s="19"/>
      <c r="J55" s="20">
        <v>45603</v>
      </c>
      <c r="K55" s="20">
        <v>45604</v>
      </c>
      <c r="L55" s="21"/>
      <c r="M55" s="22">
        <v>29492.46</v>
      </c>
      <c r="N55" s="22">
        <v>29492.46</v>
      </c>
      <c r="O55" s="20">
        <v>45608</v>
      </c>
      <c r="P55" s="23">
        <v>45622</v>
      </c>
      <c r="Q55" s="24">
        <v>1</v>
      </c>
      <c r="R55" s="23">
        <v>45642</v>
      </c>
      <c r="S55" s="2">
        <v>16327.58</v>
      </c>
      <c r="T55" s="25">
        <v>0</v>
      </c>
      <c r="U55" s="26">
        <v>0</v>
      </c>
      <c r="V55" s="26">
        <f t="shared" si="7"/>
        <v>16327.58</v>
      </c>
      <c r="W55" s="72" t="s">
        <v>262</v>
      </c>
      <c r="X55" s="19" t="s">
        <v>263</v>
      </c>
      <c r="Y55" s="20">
        <v>45642</v>
      </c>
      <c r="Z55" s="20"/>
      <c r="AA55" s="20">
        <v>45642</v>
      </c>
      <c r="AB55" s="19" t="s">
        <v>264</v>
      </c>
      <c r="AC55" s="19"/>
      <c r="AD55" s="19"/>
      <c r="AE55" s="19"/>
      <c r="AF55" s="19"/>
    </row>
    <row r="56" spans="1:32" x14ac:dyDescent="0.3">
      <c r="H56" s="3" t="s">
        <v>52</v>
      </c>
      <c r="I56" s="10"/>
      <c r="J56" s="11"/>
      <c r="Q56" s="24">
        <v>4</v>
      </c>
    </row>
    <row r="57" spans="1:32" x14ac:dyDescent="0.3">
      <c r="H57" s="4" t="s">
        <v>169</v>
      </c>
      <c r="I57" s="12"/>
      <c r="J57" s="13"/>
    </row>
  </sheetData>
  <autoFilter ref="A1:AF36" xr:uid="{272AE7C0-C817-4A74-9538-CB9DEBC17612}"/>
  <dataValidations count="1">
    <dataValidation type="textLength" operator="equal" allowBlank="1" showInputMessage="1" showErrorMessage="1" errorTitle="Número de caracteres erróneo" error="El CIF debe contener nueve caracteres" sqref="X3:X4 X17" xr:uid="{01372D99-0B85-46B2-84B4-96AED021EBEA}">
      <formula1>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AFA46-C6A5-4A02-8B89-A4F53BCED00A}">
  <dimension ref="A9:C10"/>
  <sheetViews>
    <sheetView workbookViewId="0">
      <selection activeCell="A9" sqref="A9:C10"/>
    </sheetView>
  </sheetViews>
  <sheetFormatPr baseColWidth="10" defaultRowHeight="14.4" x14ac:dyDescent="0.3"/>
  <sheetData>
    <row r="9" spans="1:3" x14ac:dyDescent="0.3">
      <c r="A9" s="3" t="s">
        <v>52</v>
      </c>
      <c r="B9" s="10"/>
      <c r="C9" s="11"/>
    </row>
    <row r="10" spans="1:3" x14ac:dyDescent="0.3">
      <c r="A10" s="4" t="s">
        <v>169</v>
      </c>
      <c r="B10" s="12"/>
      <c r="C10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Gonzalez</dc:creator>
  <cp:lastModifiedBy>Juan Manuel Gonzalez</cp:lastModifiedBy>
  <dcterms:created xsi:type="dcterms:W3CDTF">2024-04-12T11:17:45Z</dcterms:created>
  <dcterms:modified xsi:type="dcterms:W3CDTF">2025-01-23T12:39:17Z</dcterms:modified>
</cp:coreProperties>
</file>